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<sst xmlns="http://schemas.openxmlformats.org/spreadsheetml/2006/main" count="37" uniqueCount="35">
  <si>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Milano - Nazionale Braidense</t>
  </si>
  <si>
    <t>Pavia - Universitaria</t>
  </si>
  <si>
    <t xml:space="preserve">Cremona - Statale </t>
  </si>
  <si>
    <t>Lombardia</t>
  </si>
  <si>
    <t>Venezia - Nazionale Marciana</t>
  </si>
  <si>
    <t>Veneto</t>
  </si>
  <si>
    <t>Nome:</t>
  </si>
  <si>
    <t>Cognome:</t>
  </si>
  <si>
    <t>Matricola:</t>
  </si>
  <si>
    <t>CdL:</t>
  </si>
  <si>
    <t>Anno:</t>
  </si>
  <si>
    <t>Mario</t>
  </si>
  <si>
    <t>Rossi</t>
  </si>
  <si>
    <t>Scienze dell'Educazione</t>
  </si>
  <si>
    <t>MANOSCRITTI</t>
  </si>
  <si>
    <t>Fogli sciolti</t>
  </si>
  <si>
    <t>STAMPATI</t>
  </si>
  <si>
    <t>Volumi</t>
  </si>
  <si>
    <t>Incunaboli</t>
  </si>
  <si>
    <t>Cinquecentine</t>
  </si>
  <si>
    <t>Opuscoli</t>
  </si>
  <si>
    <t>Periodici</t>
  </si>
  <si>
    <t>Padova - Universitaria</t>
  </si>
  <si>
    <t>Media totale</t>
  </si>
  <si>
    <t>Max Lombardia</t>
  </si>
  <si>
    <t>Max Veneto</t>
  </si>
  <si>
    <t>Maggiore fra le regioni</t>
  </si>
  <si>
    <t>PERCENTUALI (rispetto al tot regionale)</t>
  </si>
  <si>
    <t>Padova - Monum Naz di Praglia-Teolo</t>
  </si>
  <si>
    <t>Padova - Monum Naz di S. Giustina</t>
  </si>
  <si>
    <t>BIBLIOTECHE</t>
  </si>
  <si>
    <t>REGIONI</t>
  </si>
  <si>
    <t>Biblioteche dipendenti dal Ministero per i beni culturali - Dati 1999</t>
  </si>
  <si>
    <t>Volumi sta.</t>
  </si>
  <si>
    <t>Volumi man.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</si>
</sst>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2" fillId="2" borderId="0" xfId="16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0" borderId="1" xfId="16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2" borderId="2" xfId="16" applyNumberFormat="1" applyFont="1" applyFill="1" applyBorder="1" applyAlignment="1">
      <alignment/>
    </xf>
    <xf numFmtId="164" fontId="2" fillId="2" borderId="3" xfId="16" applyNumberFormat="1" applyFont="1" applyFill="1" applyBorder="1" applyAlignment="1">
      <alignment/>
    </xf>
    <xf numFmtId="41" fontId="1" fillId="0" borderId="7" xfId="1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" fillId="2" borderId="8" xfId="16" applyNumberFormat="1" applyFont="1" applyFill="1" applyBorder="1" applyAlignment="1">
      <alignment/>
    </xf>
    <xf numFmtId="41" fontId="3" fillId="0" borderId="4" xfId="16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164" fontId="4" fillId="2" borderId="5" xfId="16" applyNumberFormat="1" applyFont="1" applyFill="1" applyBorder="1" applyAlignment="1">
      <alignment/>
    </xf>
    <xf numFmtId="164" fontId="4" fillId="2" borderId="6" xfId="16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PERCENTUALI (rispetto al tot. regionale)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Milano - Nazionale Braidense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Foglio1!$K$7:$M$7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Pavia - Universitaria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Foglio1!$K$8:$M$8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Cremona - Statale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Foglio1!$K$9:$M$9</c:f>
              <c:numCache/>
            </c:numRef>
          </c:val>
        </c:ser>
        <c:axId val="13959099"/>
        <c:axId val="58523028"/>
      </c:bar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28575</xdr:rowOff>
    </xdr:from>
    <xdr:to>
      <xdr:col>12</xdr:col>
      <xdr:colOff>200025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76425" y="3819525"/>
        <a:ext cx="5734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5" sqref="K5:M5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5" ht="11.25">
      <c r="A1" s="1" t="s">
        <v>6</v>
      </c>
      <c r="B1" s="1" t="s">
        <v>7</v>
      </c>
      <c r="C1" s="1" t="s">
        <v>8</v>
      </c>
      <c r="D1" s="1" t="s">
        <v>10</v>
      </c>
      <c r="E1" s="1" t="s">
        <v>9</v>
      </c>
    </row>
    <row r="2" spans="1:5" ht="11.25">
      <c r="A2" s="2" t="s">
        <v>11</v>
      </c>
      <c r="B2" s="2" t="s">
        <v>12</v>
      </c>
      <c r="C2" s="2">
        <v>98765</v>
      </c>
      <c r="D2" s="2">
        <v>1</v>
      </c>
      <c r="E2" s="2" t="s">
        <v>13</v>
      </c>
    </row>
    <row r="3" ht="12" thickBot="1">
      <c r="H3" s="36" t="s">
        <v>32</v>
      </c>
    </row>
    <row r="4" spans="1:13" ht="11.25">
      <c r="A4" s="1" t="s">
        <v>30</v>
      </c>
      <c r="D4" s="6" t="s">
        <v>14</v>
      </c>
      <c r="E4" s="8"/>
      <c r="F4" s="6" t="s">
        <v>16</v>
      </c>
      <c r="G4" s="7"/>
      <c r="H4" s="7"/>
      <c r="I4" s="7"/>
      <c r="J4" s="8"/>
      <c r="K4" s="6" t="s">
        <v>27</v>
      </c>
      <c r="L4" s="7"/>
      <c r="M4" s="8"/>
    </row>
    <row r="5" spans="1:13" ht="12" thickBot="1">
      <c r="A5" s="1" t="s">
        <v>31</v>
      </c>
      <c r="D5" s="9" t="s">
        <v>17</v>
      </c>
      <c r="E5" s="11" t="s">
        <v>15</v>
      </c>
      <c r="F5" s="9" t="s">
        <v>17</v>
      </c>
      <c r="G5" s="10" t="s">
        <v>18</v>
      </c>
      <c r="H5" s="10" t="s">
        <v>19</v>
      </c>
      <c r="I5" s="10" t="s">
        <v>20</v>
      </c>
      <c r="J5" s="11" t="s">
        <v>21</v>
      </c>
      <c r="K5" s="9" t="s">
        <v>34</v>
      </c>
      <c r="L5" s="10" t="s">
        <v>15</v>
      </c>
      <c r="M5" s="11" t="s">
        <v>33</v>
      </c>
    </row>
    <row r="6" ht="12" thickBot="1"/>
    <row r="7" spans="1:13" s="3" customFormat="1" ht="11.25">
      <c r="A7" s="14" t="s">
        <v>0</v>
      </c>
      <c r="B7" s="15"/>
      <c r="C7" s="16"/>
      <c r="D7" s="15">
        <v>2117</v>
      </c>
      <c r="E7" s="15">
        <v>31152</v>
      </c>
      <c r="F7" s="15">
        <v>848503</v>
      </c>
      <c r="G7" s="15">
        <v>2364</v>
      </c>
      <c r="H7" s="15">
        <v>24389</v>
      </c>
      <c r="I7" s="15">
        <v>298953</v>
      </c>
      <c r="J7" s="15">
        <v>4038</v>
      </c>
      <c r="K7" s="17">
        <f aca="true" t="shared" si="0" ref="K7:M9">D7/D$13</f>
        <v>0.3158287334029539</v>
      </c>
      <c r="L7" s="17">
        <f t="shared" si="0"/>
        <v>0.5549676660787772</v>
      </c>
      <c r="M7" s="18">
        <f t="shared" si="0"/>
        <v>0.5205373816295431</v>
      </c>
    </row>
    <row r="8" spans="1:13" s="3" customFormat="1" ht="11.25">
      <c r="A8" s="19" t="s">
        <v>1</v>
      </c>
      <c r="B8" s="20"/>
      <c r="C8" s="21"/>
      <c r="D8" s="20">
        <v>2013</v>
      </c>
      <c r="E8" s="20">
        <v>3550</v>
      </c>
      <c r="F8" s="20">
        <v>342750</v>
      </c>
      <c r="G8" s="21">
        <v>670</v>
      </c>
      <c r="H8" s="20">
        <v>7000</v>
      </c>
      <c r="I8" s="20">
        <v>147348</v>
      </c>
      <c r="J8" s="21">
        <v>617</v>
      </c>
      <c r="K8" s="12">
        <f t="shared" si="0"/>
        <v>0.30031329255557215</v>
      </c>
      <c r="L8" s="12">
        <f t="shared" si="0"/>
        <v>0.06324265583524843</v>
      </c>
      <c r="M8" s="22">
        <f t="shared" si="0"/>
        <v>0.21026936563986917</v>
      </c>
    </row>
    <row r="9" spans="1:13" s="3" customFormat="1" ht="11.25">
      <c r="A9" s="19" t="s">
        <v>2</v>
      </c>
      <c r="B9" s="20"/>
      <c r="C9" s="21"/>
      <c r="D9" s="20">
        <v>2573</v>
      </c>
      <c r="E9" s="20">
        <v>21431</v>
      </c>
      <c r="F9" s="20">
        <v>438799</v>
      </c>
      <c r="G9" s="21">
        <v>374</v>
      </c>
      <c r="H9" s="20">
        <v>6241</v>
      </c>
      <c r="I9" s="20">
        <v>81483</v>
      </c>
      <c r="J9" s="21">
        <v>994</v>
      </c>
      <c r="K9" s="12">
        <f t="shared" si="0"/>
        <v>0.383857974041474</v>
      </c>
      <c r="L9" s="12">
        <f t="shared" si="0"/>
        <v>0.38178967808597436</v>
      </c>
      <c r="M9" s="22">
        <f t="shared" si="0"/>
        <v>0.26919325273058775</v>
      </c>
    </row>
    <row r="10" spans="1:13" s="3" customFormat="1" ht="11.25">
      <c r="A10" s="19"/>
      <c r="B10" s="20"/>
      <c r="C10" s="21"/>
      <c r="D10" s="20"/>
      <c r="E10" s="20"/>
      <c r="F10" s="20"/>
      <c r="G10" s="21"/>
      <c r="H10" s="20"/>
      <c r="I10" s="20"/>
      <c r="J10" s="21"/>
      <c r="K10" s="12"/>
      <c r="L10" s="12"/>
      <c r="M10" s="22"/>
    </row>
    <row r="11" spans="1:13" s="3" customFormat="1" ht="11.25">
      <c r="A11" s="19"/>
      <c r="B11" s="20"/>
      <c r="C11" s="21"/>
      <c r="D11" s="20"/>
      <c r="E11" s="20"/>
      <c r="F11" s="20"/>
      <c r="G11" s="21"/>
      <c r="H11" s="20"/>
      <c r="I11" s="20"/>
      <c r="J11" s="21"/>
      <c r="K11" s="12"/>
      <c r="L11" s="12"/>
      <c r="M11" s="22"/>
    </row>
    <row r="12" spans="1:13" s="3" customFormat="1" ht="11.25">
      <c r="A12" s="19"/>
      <c r="B12" s="20"/>
      <c r="C12" s="21"/>
      <c r="D12" s="20"/>
      <c r="E12" s="20"/>
      <c r="F12" s="20"/>
      <c r="G12" s="21"/>
      <c r="H12" s="20"/>
      <c r="I12" s="20"/>
      <c r="J12" s="21"/>
      <c r="K12" s="12"/>
      <c r="L12" s="12"/>
      <c r="M12" s="22"/>
    </row>
    <row r="13" spans="1:13" s="4" customFormat="1" ht="12" thickBot="1">
      <c r="A13" s="23" t="s">
        <v>3</v>
      </c>
      <c r="B13" s="24"/>
      <c r="C13" s="25"/>
      <c r="D13" s="26">
        <f>SUM(D7:D12)</f>
        <v>6703</v>
      </c>
      <c r="E13" s="26">
        <f aca="true" t="shared" si="1" ref="E13:J13">SUM(E7:E12)</f>
        <v>56133</v>
      </c>
      <c r="F13" s="26">
        <f t="shared" si="1"/>
        <v>1630052</v>
      </c>
      <c r="G13" s="26">
        <f t="shared" si="1"/>
        <v>3408</v>
      </c>
      <c r="H13" s="26">
        <f t="shared" si="1"/>
        <v>37630</v>
      </c>
      <c r="I13" s="26">
        <f t="shared" si="1"/>
        <v>527784</v>
      </c>
      <c r="J13" s="26">
        <f t="shared" si="1"/>
        <v>5649</v>
      </c>
      <c r="K13" s="27">
        <f>D13/D$13</f>
        <v>1</v>
      </c>
      <c r="L13" s="27">
        <f>E13/E$13</f>
        <v>1</v>
      </c>
      <c r="M13" s="28">
        <f>F13/F$13</f>
        <v>1</v>
      </c>
    </row>
    <row r="14" spans="1:13" s="35" customFormat="1" ht="12" thickBo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4"/>
      <c r="L14" s="34"/>
      <c r="M14" s="34"/>
    </row>
    <row r="15" spans="1:13" s="3" customFormat="1" ht="11.25">
      <c r="A15" s="14" t="s">
        <v>4</v>
      </c>
      <c r="B15" s="15"/>
      <c r="C15" s="16"/>
      <c r="D15" s="15">
        <v>13088</v>
      </c>
      <c r="E15" s="15">
        <v>4599</v>
      </c>
      <c r="F15" s="15">
        <v>594693</v>
      </c>
      <c r="G15" s="15">
        <v>2884</v>
      </c>
      <c r="H15" s="15">
        <v>24062</v>
      </c>
      <c r="I15" s="15">
        <v>259849</v>
      </c>
      <c r="J15" s="16">
        <v>883</v>
      </c>
      <c r="K15" s="17">
        <f aca="true" t="shared" si="2" ref="K15:M18">D15/D$21</f>
        <v>0.821491338187296</v>
      </c>
      <c r="L15" s="17">
        <f t="shared" si="2"/>
        <v>0.9858520900321543</v>
      </c>
      <c r="M15" s="18">
        <f t="shared" si="2"/>
        <v>0.5243600606984554</v>
      </c>
    </row>
    <row r="16" spans="1:13" s="3" customFormat="1" ht="11.25">
      <c r="A16" s="19" t="s">
        <v>29</v>
      </c>
      <c r="B16" s="20"/>
      <c r="C16" s="21"/>
      <c r="D16" s="21">
        <v>65</v>
      </c>
      <c r="E16" s="21">
        <v>66</v>
      </c>
      <c r="F16" s="20">
        <v>98766</v>
      </c>
      <c r="G16" s="21">
        <v>3</v>
      </c>
      <c r="H16" s="21">
        <v>170</v>
      </c>
      <c r="I16" s="20">
        <v>15305</v>
      </c>
      <c r="J16" s="21">
        <v>463</v>
      </c>
      <c r="K16" s="12">
        <f t="shared" si="2"/>
        <v>0.004079839317097665</v>
      </c>
      <c r="L16" s="12">
        <f t="shared" si="2"/>
        <v>0.01414790996784566</v>
      </c>
      <c r="M16" s="22">
        <f t="shared" si="2"/>
        <v>0.08708517799090229</v>
      </c>
    </row>
    <row r="17" spans="1:13" s="3" customFormat="1" ht="11.25">
      <c r="A17" s="19" t="s">
        <v>22</v>
      </c>
      <c r="B17" s="20"/>
      <c r="C17" s="21"/>
      <c r="D17" s="20">
        <v>2709</v>
      </c>
      <c r="E17" s="21"/>
      <c r="F17" s="20">
        <v>372984</v>
      </c>
      <c r="G17" s="20">
        <v>1280</v>
      </c>
      <c r="H17" s="20">
        <v>9623</v>
      </c>
      <c r="I17" s="20">
        <v>194213</v>
      </c>
      <c r="J17" s="21">
        <v>740</v>
      </c>
      <c r="K17" s="12">
        <f t="shared" si="2"/>
        <v>0.17003514938488576</v>
      </c>
      <c r="L17" s="12">
        <f t="shared" si="2"/>
        <v>0</v>
      </c>
      <c r="M17" s="22">
        <f t="shared" si="2"/>
        <v>0.3288720615167031</v>
      </c>
    </row>
    <row r="18" spans="1:13" s="3" customFormat="1" ht="11.25">
      <c r="A18" s="19" t="s">
        <v>28</v>
      </c>
      <c r="B18" s="20"/>
      <c r="C18" s="21"/>
      <c r="D18" s="21">
        <v>70</v>
      </c>
      <c r="E18" s="21"/>
      <c r="F18" s="20">
        <v>67688</v>
      </c>
      <c r="G18" s="21">
        <v>13</v>
      </c>
      <c r="H18" s="21">
        <v>359</v>
      </c>
      <c r="I18" s="20">
        <v>9372</v>
      </c>
      <c r="J18" s="21">
        <v>146</v>
      </c>
      <c r="K18" s="12">
        <f t="shared" si="2"/>
        <v>0.004393673110720563</v>
      </c>
      <c r="L18" s="12">
        <f t="shared" si="2"/>
        <v>0</v>
      </c>
      <c r="M18" s="22">
        <f t="shared" si="2"/>
        <v>0.05968269979393915</v>
      </c>
    </row>
    <row r="19" spans="1:13" s="3" customFormat="1" ht="11.25">
      <c r="A19" s="19"/>
      <c r="B19" s="20"/>
      <c r="C19" s="21"/>
      <c r="D19" s="21"/>
      <c r="E19" s="21"/>
      <c r="F19" s="20"/>
      <c r="G19" s="21"/>
      <c r="H19" s="21"/>
      <c r="I19" s="20"/>
      <c r="J19" s="21"/>
      <c r="K19" s="12"/>
      <c r="L19" s="12"/>
      <c r="M19" s="22"/>
    </row>
    <row r="20" spans="1:13" s="3" customFormat="1" ht="11.25">
      <c r="A20" s="19"/>
      <c r="B20" s="20"/>
      <c r="C20" s="21"/>
      <c r="D20" s="21"/>
      <c r="E20" s="21"/>
      <c r="F20" s="20"/>
      <c r="G20" s="21"/>
      <c r="H20" s="21"/>
      <c r="I20" s="20"/>
      <c r="J20" s="21"/>
      <c r="K20" s="12"/>
      <c r="L20" s="12"/>
      <c r="M20" s="22"/>
    </row>
    <row r="21" spans="1:13" s="4" customFormat="1" ht="12" thickBot="1">
      <c r="A21" s="23" t="s">
        <v>5</v>
      </c>
      <c r="B21" s="24"/>
      <c r="C21" s="24"/>
      <c r="D21" s="29">
        <f>SUM(D15:D20)</f>
        <v>15932</v>
      </c>
      <c r="E21" s="29">
        <f aca="true" t="shared" si="3" ref="E21:J21">SUM(E15:E20)</f>
        <v>4665</v>
      </c>
      <c r="F21" s="29">
        <f t="shared" si="3"/>
        <v>1134131</v>
      </c>
      <c r="G21" s="29">
        <f t="shared" si="3"/>
        <v>4180</v>
      </c>
      <c r="H21" s="29">
        <f t="shared" si="3"/>
        <v>34214</v>
      </c>
      <c r="I21" s="29">
        <f t="shared" si="3"/>
        <v>478739</v>
      </c>
      <c r="J21" s="29">
        <f t="shared" si="3"/>
        <v>2232</v>
      </c>
      <c r="K21" s="27">
        <f>D21/D$21</f>
        <v>1</v>
      </c>
      <c r="L21" s="27">
        <f>E21/E$21</f>
        <v>1</v>
      </c>
      <c r="M21" s="28">
        <f>F21/F$21</f>
        <v>1</v>
      </c>
    </row>
    <row r="23" spans="2:10" ht="11.25">
      <c r="B23" s="1" t="s">
        <v>26</v>
      </c>
      <c r="D23" s="13" t="str">
        <f aca="true" t="shared" si="4" ref="D23:J23">IF(D13&gt;D21,$A13,$A21)</f>
        <v>Veneto</v>
      </c>
      <c r="E23" s="13" t="str">
        <f t="shared" si="4"/>
        <v>Lombardia</v>
      </c>
      <c r="F23" s="13" t="str">
        <f t="shared" si="4"/>
        <v>Lombardia</v>
      </c>
      <c r="G23" s="13" t="str">
        <f t="shared" si="4"/>
        <v>Veneto</v>
      </c>
      <c r="H23" s="13" t="str">
        <f t="shared" si="4"/>
        <v>Lombardia</v>
      </c>
      <c r="I23" s="13" t="str">
        <f t="shared" si="4"/>
        <v>Lombardia</v>
      </c>
      <c r="J23" s="13" t="str">
        <f t="shared" si="4"/>
        <v>Lombardia</v>
      </c>
    </row>
    <row r="24" spans="2:10" ht="11.25">
      <c r="B24" s="1" t="s">
        <v>24</v>
      </c>
      <c r="D24" s="13">
        <f>MAX(D7:D12)</f>
        <v>2573</v>
      </c>
      <c r="E24" s="13">
        <f aca="true" t="shared" si="5" ref="E24:J24">MAX(E7:E12)</f>
        <v>31152</v>
      </c>
      <c r="F24" s="13">
        <f t="shared" si="5"/>
        <v>848503</v>
      </c>
      <c r="G24" s="13">
        <f t="shared" si="5"/>
        <v>2364</v>
      </c>
      <c r="H24" s="13">
        <f t="shared" si="5"/>
        <v>24389</v>
      </c>
      <c r="I24" s="13">
        <f t="shared" si="5"/>
        <v>298953</v>
      </c>
      <c r="J24" s="13">
        <f t="shared" si="5"/>
        <v>4038</v>
      </c>
    </row>
    <row r="25" spans="2:10" ht="11.25">
      <c r="B25" s="1" t="s">
        <v>25</v>
      </c>
      <c r="D25" s="13">
        <f>MAX(D15:D20)</f>
        <v>13088</v>
      </c>
      <c r="E25" s="13">
        <f aca="true" t="shared" si="6" ref="E25:J25">MAX(E15:E20)</f>
        <v>4599</v>
      </c>
      <c r="F25" s="13">
        <f t="shared" si="6"/>
        <v>594693</v>
      </c>
      <c r="G25" s="13">
        <f t="shared" si="6"/>
        <v>2884</v>
      </c>
      <c r="H25" s="13">
        <f t="shared" si="6"/>
        <v>24062</v>
      </c>
      <c r="I25" s="13">
        <f t="shared" si="6"/>
        <v>259849</v>
      </c>
      <c r="J25" s="13">
        <f t="shared" si="6"/>
        <v>883</v>
      </c>
    </row>
    <row r="26" spans="2:10" ht="11.25">
      <c r="B26" s="1" t="s">
        <v>23</v>
      </c>
      <c r="D26" s="13">
        <f>AVERAGE(D7:D12,D15:D20)</f>
        <v>3233.5714285714284</v>
      </c>
      <c r="E26" s="13">
        <f aca="true" t="shared" si="7" ref="E26:J26">AVERAGE(E7:E12,E15:E20)</f>
        <v>12159.6</v>
      </c>
      <c r="F26" s="13">
        <f t="shared" si="7"/>
        <v>394883.28571428574</v>
      </c>
      <c r="G26" s="13">
        <f t="shared" si="7"/>
        <v>1084</v>
      </c>
      <c r="H26" s="13">
        <f t="shared" si="7"/>
        <v>10263.42857142857</v>
      </c>
      <c r="I26" s="13">
        <f t="shared" si="7"/>
        <v>143789</v>
      </c>
      <c r="J26" s="13">
        <f t="shared" si="7"/>
        <v>1125.857142857143</v>
      </c>
    </row>
    <row r="27" ht="11.25">
      <c r="K27" s="5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2004-01-02T17:36:19Z</cp:lastPrinted>
  <dcterms:created xsi:type="dcterms:W3CDTF">2004-01-02T15:07:36Z</dcterms:created>
  <dcterms:modified xsi:type="dcterms:W3CDTF">2004-01-02T17:50:38Z</dcterms:modified>
  <cp:category/>
  <cp:version/>
  <cp:contentType/>
  <cp:contentStatus/>
</cp:coreProperties>
</file>