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770" activeTab="1"/>
  </bookViews>
  <sheets>
    <sheet name="da fare" sheetId="1" r:id="rId1"/>
    <sheet name="fatt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<sst xmlns="http://schemas.openxmlformats.org/spreadsheetml/2006/main" count="86" uniqueCount="28">
  <si>
    <t>Germania</t>
  </si>
  <si>
    <t>Spagna</t>
  </si>
  <si>
    <t>Francia</t>
  </si>
  <si>
    <t>Italia</t>
  </si>
  <si>
    <t>Portogallo</t>
  </si>
  <si>
    <t>Austria</t>
  </si>
  <si>
    <t>Belgio</t>
  </si>
  <si>
    <t>Finlandia</t>
  </si>
  <si>
    <t>Grecia</t>
  </si>
  <si>
    <t>Lussemburgo</t>
  </si>
  <si>
    <t>STATI MEMBRI</t>
  </si>
  <si>
    <t>Danimarca</t>
  </si>
  <si>
    <t>Irlanda</t>
  </si>
  <si>
    <t>Paesi Bassi</t>
  </si>
  <si>
    <t>Svezia</t>
  </si>
  <si>
    <t>Regno Unito</t>
  </si>
  <si>
    <t>TOTALE</t>
  </si>
  <si>
    <t>Nome</t>
  </si>
  <si>
    <t>Cognome</t>
  </si>
  <si>
    <t>Matricola</t>
  </si>
  <si>
    <t>max</t>
  </si>
  <si>
    <t>media</t>
  </si>
  <si>
    <t>n° stati membri</t>
  </si>
  <si>
    <t>Infortuni sul lavoro nell'Unione Europea per Stati Membri e anno: Anni 1997 - 2003</t>
  </si>
  <si>
    <t>valori in %</t>
  </si>
  <si>
    <t>N° totali infortuni superiore alla media?</t>
  </si>
  <si>
    <t>Quanti stati con un n° infortuni &gt; 15%?</t>
  </si>
  <si>
    <t>Quanti stati con un n° infortuni &gt; 0,5%?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</si>
</sst>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"/>
    <numFmt numFmtId="172" formatCode="0.000"/>
    <numFmt numFmtId="173" formatCode="0.00000000"/>
    <numFmt numFmtId="174" formatCode="_-* #,##0.0_-;\-* #,##0.0_-;_-* &quot;-&quot;_-;_-@_-"/>
    <numFmt numFmtId="175" formatCode="_-* #,##0.00_-;\-* #,##0.00_-;_-* &quot;-&quot;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 ;\-#,##0\ "/>
    <numFmt numFmtId="181" formatCode="_-* #,##0.0_-;\-* #,##0.0_-;_-* &quot;-&quot;?_-;_-@_-"/>
    <numFmt numFmtId="182" formatCode="#,##0;[Red]#,##0"/>
    <numFmt numFmtId="183" formatCode="_-* #,##0.000_-;\-* #,##0.000_-;_-* &quot;-&quot;_-;_-@_-"/>
    <numFmt numFmtId="184" formatCode="_-* #,##0.0000_-;\-* #,##0.0000_-;_-* &quot;-&quot;_-;_-@_-"/>
    <numFmt numFmtId="185" formatCode="_-* #,##0.00000_-;\-* #,##0.00000_-;_-* &quot;-&quot;_-;_-@_-"/>
    <numFmt numFmtId="186" formatCode="_-* #,##0.000000_-;\-* #,##0.000000_-;_-* &quot;-&quot;_-;_-@_-"/>
    <numFmt numFmtId="187" formatCode="_-* #,##0.0000000_-;\-* #,##0.0000000_-;_-* &quot;-&quot;_-;_-@_-"/>
    <numFmt numFmtId="188" formatCode="_-* #,##0.00000000_-;\-* #,##0.00000000_-;_-* &quot;-&quot;_-;_-@_-"/>
    <numFmt numFmtId="189" formatCode="_-* #,##0.000000000_-;\-* #,##0.000000000_-;_-* &quot;-&quot;_-;_-@_-"/>
    <numFmt numFmtId="190" formatCode="_-* #,##0.0000000000_-;\-* #,##0.0000000000_-;_-* &quot;-&quot;_-;_-@_-"/>
    <numFmt numFmtId="191" formatCode="_-* #,##0.00000000000_-;\-* #,##0.00000000000_-;_-* &quot;-&quot;_-;_-@_-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41" fontId="4" fillId="0" borderId="0" xfId="18" applyFont="1" applyBorder="1" applyAlignment="1">
      <alignment horizontal="left" wrapText="1"/>
    </xf>
    <xf numFmtId="41" fontId="6" fillId="0" borderId="0" xfId="18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/>
    </xf>
    <xf numFmtId="41" fontId="4" fillId="4" borderId="0" xfId="0" applyNumberFormat="1" applyFont="1" applyFill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7" fillId="5" borderId="0" xfId="0" applyFont="1" applyFill="1" applyBorder="1" applyAlignment="1">
      <alignment/>
    </xf>
    <xf numFmtId="0" fontId="8" fillId="6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7" borderId="0" xfId="0" applyFont="1" applyFill="1" applyAlignment="1">
      <alignment/>
    </xf>
    <xf numFmtId="0" fontId="0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4" fillId="8" borderId="0" xfId="0" applyNumberFormat="1" applyFont="1" applyFill="1" applyAlignment="1">
      <alignment/>
    </xf>
    <xf numFmtId="0" fontId="7" fillId="9" borderId="0" xfId="0" applyFont="1" applyFill="1" applyBorder="1" applyAlignment="1">
      <alignment/>
    </xf>
    <xf numFmtId="41" fontId="4" fillId="7" borderId="0" xfId="0" applyNumberFormat="1" applyFont="1" applyFill="1" applyAlignment="1">
      <alignment/>
    </xf>
    <xf numFmtId="0" fontId="7" fillId="8" borderId="0" xfId="0" applyFont="1" applyFill="1" applyAlignment="1">
      <alignment/>
    </xf>
    <xf numFmtId="0" fontId="7" fillId="7" borderId="0" xfId="0" applyFont="1" applyFill="1" applyAlignment="1">
      <alignment/>
    </xf>
    <xf numFmtId="170" fontId="4" fillId="10" borderId="0" xfId="0" applyNumberFormat="1" applyFont="1" applyFill="1" applyAlignment="1">
      <alignment/>
    </xf>
    <xf numFmtId="180" fontId="4" fillId="3" borderId="0" xfId="18" applyNumberFormat="1" applyFont="1" applyFill="1" applyBorder="1" applyAlignment="1">
      <alignment horizontal="left" wrapText="1"/>
    </xf>
    <xf numFmtId="180" fontId="4" fillId="5" borderId="0" xfId="0" applyNumberFormat="1" applyFont="1" applyFill="1" applyAlignment="1">
      <alignment/>
    </xf>
    <xf numFmtId="180" fontId="4" fillId="9" borderId="0" xfId="0" applyNumberFormat="1" applyFont="1" applyFill="1" applyAlignment="1">
      <alignment/>
    </xf>
    <xf numFmtId="0" fontId="4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 vertical="center"/>
    </xf>
    <xf numFmtId="192" fontId="4" fillId="10" borderId="0" xfId="0" applyNumberFormat="1" applyFont="1" applyFill="1" applyAlignment="1">
      <alignment/>
    </xf>
    <xf numFmtId="41" fontId="4" fillId="3" borderId="0" xfId="18" applyFont="1" applyFill="1" applyBorder="1" applyAlignment="1">
      <alignment horizontal="left" wrapText="1"/>
    </xf>
    <xf numFmtId="41" fontId="4" fillId="5" borderId="0" xfId="0" applyNumberFormat="1" applyFont="1" applyFill="1" applyAlignment="1">
      <alignment/>
    </xf>
    <xf numFmtId="41" fontId="4" fillId="9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fatto!$A$12</c:f>
              <c:strCache>
                <c:ptCount val="1"/>
                <c:pt idx="0">
                  <c:v>Italia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fatto!$B$4:$H$4</c:f>
              <c:numCache/>
            </c:numRef>
          </c:cat>
          <c:val>
            <c:numRef>
              <c:f>fatto!$B$12:$H$12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26</xdr:row>
      <xdr:rowOff>9525</xdr:rowOff>
    </xdr:from>
    <xdr:to>
      <xdr:col>15</xdr:col>
      <xdr:colOff>219075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5514975" y="4781550"/>
        <a:ext cx="36766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_u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.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ootnote_i" TargetMode="External" /><Relationship Id="rId2" Type="http://schemas.openxmlformats.org/officeDocument/2006/relationships/hyperlink" Target="footnote_b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ootnote_i" TargetMode="External" /><Relationship Id="rId2" Type="http://schemas.openxmlformats.org/officeDocument/2006/relationships/hyperlink" Target="footnote_b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K39" sqref="K39"/>
    </sheetView>
  </sheetViews>
  <sheetFormatPr defaultColWidth="9.140625" defaultRowHeight="12.75"/>
  <cols>
    <col min="1" max="1" width="13.28125" style="1" customWidth="1"/>
    <col min="2" max="3" width="10.00390625" style="1" customWidth="1"/>
    <col min="4" max="6" width="9.7109375" style="1" customWidth="1"/>
    <col min="7" max="7" width="9.8515625" style="1" customWidth="1"/>
    <col min="8" max="8" width="10.00390625" style="1" customWidth="1"/>
    <col min="9" max="9" width="7.7109375" style="1" customWidth="1"/>
    <col min="10" max="10" width="7.8515625" style="1" customWidth="1"/>
    <col min="11" max="11" width="7.28125" style="1" customWidth="1"/>
    <col min="12" max="12" width="7.7109375" style="1" customWidth="1"/>
    <col min="13" max="13" width="7.00390625" style="1" customWidth="1"/>
    <col min="14" max="14" width="7.7109375" style="1" customWidth="1"/>
    <col min="15" max="15" width="7.00390625" style="1" customWidth="1"/>
    <col min="16" max="16384" width="9.140625" style="1" customWidth="1"/>
  </cols>
  <sheetData>
    <row r="1" spans="1:3" ht="17.25" customHeight="1">
      <c r="A1" s="12" t="s">
        <v>17</v>
      </c>
      <c r="B1" s="12" t="s">
        <v>18</v>
      </c>
      <c r="C1" s="12" t="s">
        <v>19</v>
      </c>
    </row>
    <row r="2" spans="1:8" ht="19.5" customHeight="1">
      <c r="A2" s="29" t="s">
        <v>23</v>
      </c>
      <c r="B2" s="29"/>
      <c r="C2" s="29"/>
      <c r="D2" s="29"/>
      <c r="E2" s="29"/>
      <c r="F2" s="29"/>
      <c r="G2" s="30"/>
      <c r="H2" s="30"/>
    </row>
    <row r="3" spans="9:15" ht="11.25" customHeight="1">
      <c r="I3" s="31" t="s">
        <v>24</v>
      </c>
      <c r="J3" s="31"/>
      <c r="K3" s="31"/>
      <c r="L3" s="31"/>
      <c r="M3" s="31"/>
      <c r="N3" s="31"/>
      <c r="O3" s="31"/>
    </row>
    <row r="4" spans="1:15" ht="13.5" customHeight="1">
      <c r="A4" s="8" t="s">
        <v>10</v>
      </c>
      <c r="B4" s="5">
        <v>1997</v>
      </c>
      <c r="C4" s="5">
        <v>1998</v>
      </c>
      <c r="D4" s="5">
        <v>1999</v>
      </c>
      <c r="E4" s="5">
        <v>2000</v>
      </c>
      <c r="F4" s="5">
        <v>2001</v>
      </c>
      <c r="G4" s="5">
        <v>2002</v>
      </c>
      <c r="H4" s="5">
        <v>2003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</row>
    <row r="5" spans="1:15" ht="15" customHeight="1">
      <c r="A5" s="9" t="s">
        <v>6</v>
      </c>
      <c r="B5" s="2">
        <v>96867</v>
      </c>
      <c r="C5" s="2">
        <v>102461</v>
      </c>
      <c r="D5" s="2">
        <v>103652</v>
      </c>
      <c r="E5" s="2">
        <v>96889</v>
      </c>
      <c r="F5" s="2">
        <v>95285</v>
      </c>
      <c r="G5" s="2">
        <v>85441</v>
      </c>
      <c r="H5" s="2">
        <v>77807</v>
      </c>
      <c r="I5" s="23"/>
      <c r="J5" s="23"/>
      <c r="K5" s="23"/>
      <c r="L5" s="23"/>
      <c r="M5" s="23"/>
      <c r="N5" s="23"/>
      <c r="O5" s="23"/>
    </row>
    <row r="6" spans="1:15" ht="15" customHeight="1">
      <c r="A6" s="10" t="s">
        <v>11</v>
      </c>
      <c r="B6" s="2">
        <v>73837</v>
      </c>
      <c r="C6" s="2">
        <v>73837</v>
      </c>
      <c r="D6" s="2">
        <v>76717</v>
      </c>
      <c r="E6" s="2">
        <v>71508</v>
      </c>
      <c r="F6" s="2">
        <v>75681</v>
      </c>
      <c r="G6" s="2">
        <v>66031</v>
      </c>
      <c r="H6" s="2">
        <v>62076</v>
      </c>
      <c r="I6" s="23"/>
      <c r="J6" s="23"/>
      <c r="K6" s="23"/>
      <c r="L6" s="23"/>
      <c r="M6" s="23"/>
      <c r="N6" s="23"/>
      <c r="O6" s="23"/>
    </row>
    <row r="7" spans="1:15" ht="15" customHeight="1">
      <c r="A7" s="10" t="s">
        <v>0</v>
      </c>
      <c r="B7" s="2">
        <v>1523160</v>
      </c>
      <c r="C7" s="2">
        <v>1488199</v>
      </c>
      <c r="D7" s="2">
        <v>1477039</v>
      </c>
      <c r="E7" s="2">
        <v>1424665</v>
      </c>
      <c r="F7" s="2">
        <v>1309331</v>
      </c>
      <c r="G7" s="2">
        <v>1186803</v>
      </c>
      <c r="H7" s="2">
        <v>1040303</v>
      </c>
      <c r="I7" s="23"/>
      <c r="J7" s="23"/>
      <c r="K7" s="23"/>
      <c r="L7" s="23"/>
      <c r="M7" s="23"/>
      <c r="N7" s="23"/>
      <c r="O7" s="23"/>
    </row>
    <row r="8" spans="1:15" ht="15" customHeight="1">
      <c r="A8" s="9" t="s">
        <v>8</v>
      </c>
      <c r="B8" s="2">
        <v>51467</v>
      </c>
      <c r="C8" s="2">
        <v>47531</v>
      </c>
      <c r="D8" s="2">
        <v>41436</v>
      </c>
      <c r="E8" s="2">
        <v>39098</v>
      </c>
      <c r="F8" s="2">
        <v>39307</v>
      </c>
      <c r="G8" s="2">
        <v>38029</v>
      </c>
      <c r="H8" s="2">
        <v>36150</v>
      </c>
      <c r="I8" s="23"/>
      <c r="J8" s="23"/>
      <c r="K8" s="23"/>
      <c r="L8" s="23"/>
      <c r="M8" s="23"/>
      <c r="N8" s="23"/>
      <c r="O8" s="23"/>
    </row>
    <row r="9" spans="1:15" ht="15" customHeight="1">
      <c r="A9" s="9" t="s">
        <v>1</v>
      </c>
      <c r="B9" s="2">
        <v>572692</v>
      </c>
      <c r="C9" s="2">
        <v>666191</v>
      </c>
      <c r="D9" s="2">
        <v>705766</v>
      </c>
      <c r="E9" s="2">
        <v>756592</v>
      </c>
      <c r="F9" s="2">
        <v>783117</v>
      </c>
      <c r="G9" s="2">
        <v>792773</v>
      </c>
      <c r="H9" s="2">
        <v>792565</v>
      </c>
      <c r="I9" s="23"/>
      <c r="J9" s="23"/>
      <c r="K9" s="23"/>
      <c r="L9" s="23"/>
      <c r="M9" s="23"/>
      <c r="N9" s="23"/>
      <c r="O9" s="23"/>
    </row>
    <row r="10" spans="1:15" ht="15" customHeight="1">
      <c r="A10" s="9" t="s">
        <v>2</v>
      </c>
      <c r="B10" s="2">
        <v>660996</v>
      </c>
      <c r="C10" s="2">
        <v>660996</v>
      </c>
      <c r="D10" s="2">
        <v>701729</v>
      </c>
      <c r="E10" s="2">
        <v>732903</v>
      </c>
      <c r="F10" s="2">
        <v>725644</v>
      </c>
      <c r="G10" s="2">
        <v>747602</v>
      </c>
      <c r="H10" s="2">
        <v>710282</v>
      </c>
      <c r="I10" s="23"/>
      <c r="J10" s="23"/>
      <c r="K10" s="23"/>
      <c r="L10" s="23"/>
      <c r="M10" s="23"/>
      <c r="N10" s="23"/>
      <c r="O10" s="23"/>
    </row>
    <row r="11" spans="1:15" ht="15" customHeight="1">
      <c r="A11" s="9" t="s">
        <v>12</v>
      </c>
      <c r="B11" s="2">
        <v>14688</v>
      </c>
      <c r="C11" s="2">
        <v>14688</v>
      </c>
      <c r="D11" s="2">
        <v>13764</v>
      </c>
      <c r="E11" s="2">
        <v>11288</v>
      </c>
      <c r="F11" s="2">
        <v>26362</v>
      </c>
      <c r="G11" s="2">
        <v>21107</v>
      </c>
      <c r="H11" s="2">
        <v>21547</v>
      </c>
      <c r="I11" s="23"/>
      <c r="J11" s="23"/>
      <c r="K11" s="23"/>
      <c r="L11" s="23"/>
      <c r="M11" s="23"/>
      <c r="N11" s="23"/>
      <c r="O11" s="23"/>
    </row>
    <row r="12" spans="1:15" ht="15" customHeight="1">
      <c r="A12" s="9" t="s">
        <v>3</v>
      </c>
      <c r="B12" s="2">
        <v>693768</v>
      </c>
      <c r="C12" s="2">
        <v>698240</v>
      </c>
      <c r="D12" s="2">
        <v>710031</v>
      </c>
      <c r="E12" s="2">
        <v>718443</v>
      </c>
      <c r="F12" s="2">
        <v>693549</v>
      </c>
      <c r="G12" s="2">
        <v>614390</v>
      </c>
      <c r="H12" s="2">
        <v>599708</v>
      </c>
      <c r="I12" s="23"/>
      <c r="J12" s="23"/>
      <c r="K12" s="23"/>
      <c r="L12" s="23"/>
      <c r="M12" s="23"/>
      <c r="N12" s="23"/>
      <c r="O12" s="23"/>
    </row>
    <row r="13" spans="1:15" ht="15" customHeight="1">
      <c r="A13" s="9" t="s">
        <v>9</v>
      </c>
      <c r="B13" s="2">
        <v>9329</v>
      </c>
      <c r="C13" s="2">
        <v>9712</v>
      </c>
      <c r="D13" s="2">
        <v>10173</v>
      </c>
      <c r="E13" s="2">
        <v>10611</v>
      </c>
      <c r="F13" s="2">
        <v>11433</v>
      </c>
      <c r="G13" s="2">
        <v>12167</v>
      </c>
      <c r="H13" s="2">
        <v>11305</v>
      </c>
      <c r="I13" s="23"/>
      <c r="J13" s="23"/>
      <c r="K13" s="23"/>
      <c r="L13" s="23"/>
      <c r="M13" s="23"/>
      <c r="N13" s="23"/>
      <c r="O13" s="23"/>
    </row>
    <row r="14" spans="1:15" ht="15" customHeight="1">
      <c r="A14" s="9" t="s">
        <v>13</v>
      </c>
      <c r="B14" s="2">
        <v>169101</v>
      </c>
      <c r="C14" s="2">
        <v>169101</v>
      </c>
      <c r="D14" s="2">
        <v>191080</v>
      </c>
      <c r="E14" s="2">
        <v>194478</v>
      </c>
      <c r="F14" s="2">
        <v>174554</v>
      </c>
      <c r="G14" s="2">
        <v>80189</v>
      </c>
      <c r="H14" s="2">
        <v>69240</v>
      </c>
      <c r="I14" s="23"/>
      <c r="J14" s="23"/>
      <c r="K14" s="23"/>
      <c r="L14" s="23"/>
      <c r="M14" s="23"/>
      <c r="N14" s="23"/>
      <c r="O14" s="23"/>
    </row>
    <row r="15" spans="1:15" ht="15" customHeight="1">
      <c r="A15" s="9" t="s">
        <v>5</v>
      </c>
      <c r="B15" s="2">
        <v>111714</v>
      </c>
      <c r="C15" s="2">
        <v>105770</v>
      </c>
      <c r="D15" s="2">
        <v>107244</v>
      </c>
      <c r="E15" s="2">
        <v>100089</v>
      </c>
      <c r="F15" s="2">
        <v>90559</v>
      </c>
      <c r="G15" s="2">
        <v>90197</v>
      </c>
      <c r="H15" s="2">
        <v>88792</v>
      </c>
      <c r="I15" s="23"/>
      <c r="J15" s="23"/>
      <c r="K15" s="23"/>
      <c r="L15" s="23"/>
      <c r="M15" s="23"/>
      <c r="N15" s="23"/>
      <c r="O15" s="23"/>
    </row>
    <row r="16" spans="1:15" ht="15" customHeight="1">
      <c r="A16" s="9" t="s">
        <v>4</v>
      </c>
      <c r="B16" s="2">
        <v>184328</v>
      </c>
      <c r="C16" s="2">
        <v>169853</v>
      </c>
      <c r="D16" s="2">
        <v>160525</v>
      </c>
      <c r="E16" s="2">
        <v>172599</v>
      </c>
      <c r="F16" s="2">
        <v>177059</v>
      </c>
      <c r="G16" s="2">
        <v>161405</v>
      </c>
      <c r="H16" s="2">
        <v>161405</v>
      </c>
      <c r="I16" s="23"/>
      <c r="J16" s="23"/>
      <c r="K16" s="23"/>
      <c r="L16" s="23"/>
      <c r="M16" s="23"/>
      <c r="N16" s="23"/>
      <c r="O16" s="23"/>
    </row>
    <row r="17" spans="1:15" ht="15" customHeight="1">
      <c r="A17" s="9" t="s">
        <v>7</v>
      </c>
      <c r="B17" s="2">
        <v>58226</v>
      </c>
      <c r="C17" s="2">
        <v>60650</v>
      </c>
      <c r="D17" s="2">
        <v>60571</v>
      </c>
      <c r="E17" s="2">
        <v>60014</v>
      </c>
      <c r="F17" s="3">
        <v>60176</v>
      </c>
      <c r="G17" s="3">
        <v>60067</v>
      </c>
      <c r="H17" s="3">
        <v>58504</v>
      </c>
      <c r="I17" s="23"/>
      <c r="J17" s="23"/>
      <c r="K17" s="23"/>
      <c r="L17" s="23"/>
      <c r="M17" s="23"/>
      <c r="N17" s="23"/>
      <c r="O17" s="23"/>
    </row>
    <row r="18" spans="1:15" ht="15" customHeight="1">
      <c r="A18" s="9" t="s">
        <v>14</v>
      </c>
      <c r="B18" s="2">
        <v>35527</v>
      </c>
      <c r="C18" s="2">
        <v>45332</v>
      </c>
      <c r="D18" s="2">
        <v>49641</v>
      </c>
      <c r="E18" s="2">
        <v>51837</v>
      </c>
      <c r="F18" s="2">
        <v>56168</v>
      </c>
      <c r="G18" s="2">
        <v>55153</v>
      </c>
      <c r="H18" s="2">
        <v>51387</v>
      </c>
      <c r="I18" s="23"/>
      <c r="J18" s="23"/>
      <c r="K18" s="23"/>
      <c r="L18" s="23"/>
      <c r="M18" s="23"/>
      <c r="N18" s="23"/>
      <c r="O18" s="23"/>
    </row>
    <row r="19" spans="1:15" ht="15" customHeight="1">
      <c r="A19" s="9" t="s">
        <v>15</v>
      </c>
      <c r="B19" s="2">
        <v>364695</v>
      </c>
      <c r="C19" s="2">
        <v>366025</v>
      </c>
      <c r="D19" s="2">
        <v>377530</v>
      </c>
      <c r="E19" s="2">
        <v>374615</v>
      </c>
      <c r="F19" s="2">
        <v>384069</v>
      </c>
      <c r="G19" s="2">
        <v>397261</v>
      </c>
      <c r="H19" s="2">
        <v>399763</v>
      </c>
      <c r="I19" s="23"/>
      <c r="J19" s="23"/>
      <c r="K19" s="23"/>
      <c r="L19" s="23"/>
      <c r="M19" s="23"/>
      <c r="N19" s="23"/>
      <c r="O19" s="23"/>
    </row>
    <row r="20" spans="1:15" ht="12.75">
      <c r="A20" s="6" t="s">
        <v>16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3"/>
    </row>
    <row r="21" spans="1:10" ht="12.75">
      <c r="A21" s="11" t="s">
        <v>20</v>
      </c>
      <c r="B21" s="25"/>
      <c r="C21" s="25"/>
      <c r="D21" s="25"/>
      <c r="E21" s="25"/>
      <c r="F21" s="25"/>
      <c r="G21" s="25"/>
      <c r="H21" s="25"/>
      <c r="I21" s="28" t="s">
        <v>22</v>
      </c>
      <c r="J21" s="27"/>
    </row>
    <row r="22" spans="1:10" ht="12.75">
      <c r="A22" s="19" t="s">
        <v>21</v>
      </c>
      <c r="B22" s="26"/>
      <c r="C22" s="26"/>
      <c r="D22" s="26"/>
      <c r="E22" s="26"/>
      <c r="F22" s="26"/>
      <c r="G22" s="26"/>
      <c r="H22" s="26"/>
      <c r="I22" s="28"/>
      <c r="J22" s="27"/>
    </row>
    <row r="23" spans="1:13" ht="12.75" customHeight="1">
      <c r="A23" s="21" t="s">
        <v>25</v>
      </c>
      <c r="B23" s="18"/>
      <c r="C23" s="18"/>
      <c r="D23" s="18"/>
      <c r="E23" s="18"/>
      <c r="F23" s="18"/>
      <c r="G23" s="18"/>
      <c r="H23" s="18"/>
      <c r="I23" s="22" t="s">
        <v>26</v>
      </c>
      <c r="J23" s="14"/>
      <c r="K23" s="14"/>
      <c r="L23" s="14"/>
      <c r="M23" s="14"/>
    </row>
    <row r="24" spans="1:15" ht="12.75">
      <c r="A24" s="9" t="s">
        <v>6</v>
      </c>
      <c r="B24" s="7"/>
      <c r="C24" s="7"/>
      <c r="D24" s="7"/>
      <c r="E24" s="7"/>
      <c r="F24" s="7"/>
      <c r="G24" s="7"/>
      <c r="H24" s="7"/>
      <c r="I24" s="20"/>
      <c r="J24" s="20"/>
      <c r="K24" s="20"/>
      <c r="L24" s="20"/>
      <c r="M24" s="20"/>
      <c r="N24" s="20"/>
      <c r="O24" s="20"/>
    </row>
    <row r="25" spans="1:13" ht="12.75">
      <c r="A25" s="10" t="s">
        <v>11</v>
      </c>
      <c r="B25" s="7"/>
      <c r="C25" s="7"/>
      <c r="D25" s="7"/>
      <c r="E25" s="7"/>
      <c r="F25" s="7"/>
      <c r="G25" s="7"/>
      <c r="H25" s="7"/>
      <c r="I25" s="22" t="s">
        <v>27</v>
      </c>
      <c r="J25" s="14"/>
      <c r="K25" s="14"/>
      <c r="L25" s="14"/>
      <c r="M25" s="14"/>
    </row>
    <row r="26" spans="1:15" ht="12.75">
      <c r="A26" s="10" t="s">
        <v>0</v>
      </c>
      <c r="B26" s="7"/>
      <c r="C26" s="7"/>
      <c r="D26" s="7"/>
      <c r="E26" s="7"/>
      <c r="F26" s="7"/>
      <c r="G26" s="7"/>
      <c r="H26" s="7"/>
      <c r="I26" s="20"/>
      <c r="J26" s="20"/>
      <c r="K26" s="20"/>
      <c r="L26" s="20"/>
      <c r="M26" s="20"/>
      <c r="N26" s="20"/>
      <c r="O26" s="20"/>
    </row>
    <row r="27" spans="1:8" ht="12.75">
      <c r="A27" s="9" t="s">
        <v>8</v>
      </c>
      <c r="B27" s="7"/>
      <c r="C27" s="7"/>
      <c r="D27" s="7"/>
      <c r="E27" s="7"/>
      <c r="F27" s="7"/>
      <c r="G27" s="7"/>
      <c r="H27" s="7"/>
    </row>
    <row r="28" spans="1:9" ht="12.75">
      <c r="A28" s="9" t="s">
        <v>1</v>
      </c>
      <c r="B28" s="7"/>
      <c r="C28" s="7"/>
      <c r="D28" s="7"/>
      <c r="E28" s="7"/>
      <c r="F28" s="7"/>
      <c r="G28" s="7"/>
      <c r="H28" s="7"/>
      <c r="I28" s="15"/>
    </row>
    <row r="29" spans="1:8" ht="12.75">
      <c r="A29" s="9" t="s">
        <v>2</v>
      </c>
      <c r="B29" s="7"/>
      <c r="C29" s="7"/>
      <c r="D29" s="7"/>
      <c r="E29" s="7"/>
      <c r="F29" s="7"/>
      <c r="G29" s="7"/>
      <c r="H29" s="7"/>
    </row>
    <row r="30" spans="1:8" ht="12.75">
      <c r="A30" s="9" t="s">
        <v>12</v>
      </c>
      <c r="B30" s="7"/>
      <c r="C30" s="7"/>
      <c r="D30" s="7"/>
      <c r="E30" s="7"/>
      <c r="F30" s="7"/>
      <c r="G30" s="7"/>
      <c r="H30" s="7"/>
    </row>
    <row r="31" spans="1:9" ht="12.75">
      <c r="A31" s="9" t="s">
        <v>3</v>
      </c>
      <c r="B31" s="7"/>
      <c r="C31" s="7"/>
      <c r="D31" s="7"/>
      <c r="E31" s="7"/>
      <c r="F31" s="7"/>
      <c r="G31" s="7"/>
      <c r="H31" s="7"/>
      <c r="I31" s="15"/>
    </row>
    <row r="32" spans="1:9" ht="12.75">
      <c r="A32" s="9" t="s">
        <v>9</v>
      </c>
      <c r="B32" s="7"/>
      <c r="C32" s="7"/>
      <c r="D32" s="7"/>
      <c r="E32" s="7"/>
      <c r="F32" s="7"/>
      <c r="G32" s="7"/>
      <c r="H32" s="7"/>
      <c r="I32" s="15"/>
    </row>
    <row r="33" spans="1:9" ht="12.75">
      <c r="A33" s="9" t="s">
        <v>13</v>
      </c>
      <c r="B33" s="7"/>
      <c r="C33" s="7"/>
      <c r="D33" s="7"/>
      <c r="E33" s="7"/>
      <c r="F33" s="7"/>
      <c r="G33" s="7"/>
      <c r="H33" s="7"/>
      <c r="I33" s="15"/>
    </row>
    <row r="34" spans="1:9" ht="12.75">
      <c r="A34" s="9" t="s">
        <v>5</v>
      </c>
      <c r="B34" s="7"/>
      <c r="C34" s="7"/>
      <c r="D34" s="7"/>
      <c r="E34" s="7"/>
      <c r="F34" s="7"/>
      <c r="G34" s="7"/>
      <c r="H34" s="7"/>
      <c r="I34" s="15"/>
    </row>
    <row r="35" spans="1:9" ht="12.75">
      <c r="A35" s="9" t="s">
        <v>4</v>
      </c>
      <c r="B35" s="7"/>
      <c r="C35" s="7"/>
      <c r="D35" s="7"/>
      <c r="E35" s="7"/>
      <c r="F35" s="7"/>
      <c r="G35" s="7"/>
      <c r="H35" s="7"/>
      <c r="I35" s="15"/>
    </row>
    <row r="36" spans="1:9" ht="12.75">
      <c r="A36" s="9" t="s">
        <v>7</v>
      </c>
      <c r="B36" s="7"/>
      <c r="C36" s="7"/>
      <c r="D36" s="7"/>
      <c r="E36" s="7"/>
      <c r="F36" s="7"/>
      <c r="G36" s="7"/>
      <c r="H36" s="7"/>
      <c r="I36" s="15"/>
    </row>
    <row r="37" spans="1:9" ht="12.75">
      <c r="A37" s="9" t="s">
        <v>14</v>
      </c>
      <c r="B37" s="7"/>
      <c r="C37" s="7"/>
      <c r="D37" s="7"/>
      <c r="E37" s="7"/>
      <c r="F37" s="7"/>
      <c r="G37" s="7"/>
      <c r="H37" s="7"/>
      <c r="I37" s="15"/>
    </row>
    <row r="38" spans="1:9" ht="12.75">
      <c r="A38" s="9" t="s">
        <v>15</v>
      </c>
      <c r="B38" s="7"/>
      <c r="C38" s="7"/>
      <c r="D38" s="7"/>
      <c r="E38" s="7"/>
      <c r="F38" s="7"/>
      <c r="G38" s="7"/>
      <c r="H38" s="7"/>
      <c r="I38" s="15"/>
    </row>
    <row r="39" spans="1:9" ht="12.75">
      <c r="A39" s="4"/>
      <c r="B39" s="16"/>
      <c r="C39" s="16"/>
      <c r="D39" s="16"/>
      <c r="E39" s="16"/>
      <c r="F39" s="16"/>
      <c r="G39" s="16"/>
      <c r="H39" s="16"/>
      <c r="I39" s="15"/>
    </row>
    <row r="40" spans="1:9" ht="12.75">
      <c r="A40" s="15"/>
      <c r="B40" s="17"/>
      <c r="C40" s="17"/>
      <c r="D40" s="17"/>
      <c r="E40" s="17"/>
      <c r="F40" s="17"/>
      <c r="G40" s="17"/>
      <c r="H40" s="17"/>
      <c r="I40" s="15"/>
    </row>
    <row r="41" spans="1:10" ht="12.7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3" ht="12.75">
      <c r="A47" s="15"/>
      <c r="B47" s="15"/>
      <c r="C47" s="15"/>
    </row>
  </sheetData>
  <mergeCells count="4">
    <mergeCell ref="J21:J22"/>
    <mergeCell ref="I21:I22"/>
    <mergeCell ref="A2:H2"/>
    <mergeCell ref="I3:O3"/>
  </mergeCells>
  <hyperlinks>
    <hyperlink ref="G11" r:id="rId1" display="footnote_i"/>
    <hyperlink ref="G14" r:id="rId2" display="footnote_b"/>
  </hyperlinks>
  <printOptions horizontalCentered="1"/>
  <pageMargins left="0.23" right="0.25" top="0.43" bottom="0.42" header="0.2" footer="0.16"/>
  <pageSetup horizontalDpi="600" verticalDpi="600" orientation="landscape" paperSize="9" r:id="rId3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1" customWidth="1"/>
    <col min="2" max="3" width="10.00390625" style="1" customWidth="1"/>
    <col min="4" max="6" width="9.7109375" style="1" customWidth="1"/>
    <col min="7" max="7" width="9.8515625" style="1" customWidth="1"/>
    <col min="8" max="8" width="10.00390625" style="1" customWidth="1"/>
    <col min="9" max="9" width="7.7109375" style="1" customWidth="1"/>
    <col min="10" max="10" width="7.8515625" style="1" customWidth="1"/>
    <col min="11" max="11" width="7.28125" style="1" customWidth="1"/>
    <col min="12" max="12" width="7.7109375" style="1" customWidth="1"/>
    <col min="13" max="13" width="7.00390625" style="1" customWidth="1"/>
    <col min="14" max="14" width="7.7109375" style="1" customWidth="1"/>
    <col min="15" max="15" width="7.00390625" style="1" customWidth="1"/>
    <col min="16" max="16384" width="9.140625" style="1" customWidth="1"/>
  </cols>
  <sheetData>
    <row r="1" spans="1:3" ht="17.25" customHeight="1">
      <c r="A1" s="12" t="s">
        <v>17</v>
      </c>
      <c r="B1" s="12" t="s">
        <v>18</v>
      </c>
      <c r="C1" s="12" t="s">
        <v>19</v>
      </c>
    </row>
    <row r="2" spans="1:8" ht="19.5" customHeight="1">
      <c r="A2" s="29" t="s">
        <v>23</v>
      </c>
      <c r="B2" s="29"/>
      <c r="C2" s="29"/>
      <c r="D2" s="29"/>
      <c r="E2" s="29"/>
      <c r="F2" s="29"/>
      <c r="G2" s="30"/>
      <c r="H2" s="30"/>
    </row>
    <row r="3" spans="9:15" ht="11.25" customHeight="1">
      <c r="I3" s="31" t="s">
        <v>24</v>
      </c>
      <c r="J3" s="31"/>
      <c r="K3" s="31"/>
      <c r="L3" s="31"/>
      <c r="M3" s="31"/>
      <c r="N3" s="31"/>
      <c r="O3" s="31"/>
    </row>
    <row r="4" spans="1:15" ht="13.5" customHeight="1">
      <c r="A4" s="8" t="s">
        <v>10</v>
      </c>
      <c r="B4" s="5">
        <v>1997</v>
      </c>
      <c r="C4" s="5">
        <v>1998</v>
      </c>
      <c r="D4" s="5">
        <v>1999</v>
      </c>
      <c r="E4" s="5">
        <v>2000</v>
      </c>
      <c r="F4" s="5">
        <v>2001</v>
      </c>
      <c r="G4" s="5">
        <v>2002</v>
      </c>
      <c r="H4" s="5">
        <v>2003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</row>
    <row r="5" spans="1:15" ht="15" customHeight="1">
      <c r="A5" s="9" t="s">
        <v>6</v>
      </c>
      <c r="B5" s="2">
        <v>96867</v>
      </c>
      <c r="C5" s="2">
        <v>102461</v>
      </c>
      <c r="D5" s="2">
        <v>103652</v>
      </c>
      <c r="E5" s="2">
        <v>96889</v>
      </c>
      <c r="F5" s="2">
        <v>95285</v>
      </c>
      <c r="G5" s="2">
        <v>85441</v>
      </c>
      <c r="H5" s="2">
        <v>77807</v>
      </c>
      <c r="I5" s="32">
        <f>B5/B$20</f>
        <v>0.020965090647011783</v>
      </c>
      <c r="J5" s="32">
        <f aca="true" t="shared" si="0" ref="J5:O20">C5/C$20</f>
        <v>0.021899992861090935</v>
      </c>
      <c r="K5" s="32">
        <f t="shared" si="0"/>
        <v>0.02165327107450378</v>
      </c>
      <c r="L5" s="32">
        <f t="shared" si="0"/>
        <v>0.020119697759108934</v>
      </c>
      <c r="M5" s="32">
        <f t="shared" si="0"/>
        <v>0.020263513935964022</v>
      </c>
      <c r="N5" s="32">
        <f t="shared" si="0"/>
        <v>0.019380463025235817</v>
      </c>
      <c r="O5" s="32">
        <f>H5/H$20</f>
        <v>0.018610401656702944</v>
      </c>
    </row>
    <row r="6" spans="1:15" ht="15" customHeight="1">
      <c r="A6" s="10" t="s">
        <v>11</v>
      </c>
      <c r="B6" s="2">
        <v>73837</v>
      </c>
      <c r="C6" s="2">
        <v>73837</v>
      </c>
      <c r="D6" s="2">
        <v>76717</v>
      </c>
      <c r="E6" s="2">
        <v>71508</v>
      </c>
      <c r="F6" s="2">
        <v>75681</v>
      </c>
      <c r="G6" s="2">
        <v>66031</v>
      </c>
      <c r="H6" s="2">
        <v>62076</v>
      </c>
      <c r="I6" s="32">
        <f aca="true" t="shared" si="1" ref="I6:I20">B6/B$20</f>
        <v>0.01598066831948351</v>
      </c>
      <c r="J6" s="32">
        <f t="shared" si="0"/>
        <v>0.015781905045669783</v>
      </c>
      <c r="K6" s="32">
        <f t="shared" si="0"/>
        <v>0.01602645387472221</v>
      </c>
      <c r="L6" s="32">
        <f t="shared" si="0"/>
        <v>0.014849150547104024</v>
      </c>
      <c r="M6" s="32">
        <f t="shared" si="0"/>
        <v>0.016094484947134315</v>
      </c>
      <c r="N6" s="32">
        <f t="shared" si="0"/>
        <v>0.014977719760060699</v>
      </c>
      <c r="O6" s="32">
        <f t="shared" si="0"/>
        <v>0.014847755256487103</v>
      </c>
    </row>
    <row r="7" spans="1:15" ht="15" customHeight="1">
      <c r="A7" s="10" t="s">
        <v>0</v>
      </c>
      <c r="B7" s="2">
        <v>1523160</v>
      </c>
      <c r="C7" s="2">
        <v>1488199</v>
      </c>
      <c r="D7" s="2">
        <v>1477039</v>
      </c>
      <c r="E7" s="2">
        <v>1424665</v>
      </c>
      <c r="F7" s="2">
        <v>1309331</v>
      </c>
      <c r="G7" s="2">
        <v>1186803</v>
      </c>
      <c r="H7" s="2">
        <v>1040303</v>
      </c>
      <c r="I7" s="32">
        <f t="shared" si="1"/>
        <v>0.3296601264610493</v>
      </c>
      <c r="J7" s="32">
        <f t="shared" si="0"/>
        <v>0.3180873451936119</v>
      </c>
      <c r="K7" s="32">
        <f t="shared" si="0"/>
        <v>0.3085586950045729</v>
      </c>
      <c r="L7" s="32">
        <f t="shared" si="0"/>
        <v>0.2958419346673093</v>
      </c>
      <c r="M7" s="32">
        <f t="shared" si="0"/>
        <v>0.27844515889478627</v>
      </c>
      <c r="N7" s="32">
        <f t="shared" si="0"/>
        <v>0.26920087147550875</v>
      </c>
      <c r="O7" s="32">
        <f t="shared" si="0"/>
        <v>0.24882666951139415</v>
      </c>
    </row>
    <row r="8" spans="1:15" ht="15" customHeight="1">
      <c r="A8" s="9" t="s">
        <v>8</v>
      </c>
      <c r="B8" s="2">
        <v>51467</v>
      </c>
      <c r="C8" s="2">
        <v>47531</v>
      </c>
      <c r="D8" s="2">
        <v>41436</v>
      </c>
      <c r="E8" s="2">
        <v>39098</v>
      </c>
      <c r="F8" s="2">
        <v>39307</v>
      </c>
      <c r="G8" s="2">
        <v>38029</v>
      </c>
      <c r="H8" s="2">
        <v>36150</v>
      </c>
      <c r="I8" s="32">
        <f t="shared" si="1"/>
        <v>0.011139090921880056</v>
      </c>
      <c r="J8" s="32">
        <f t="shared" si="0"/>
        <v>0.010159266068850717</v>
      </c>
      <c r="K8" s="32">
        <f t="shared" si="0"/>
        <v>0.008656127621687364</v>
      </c>
      <c r="L8" s="32">
        <f t="shared" si="0"/>
        <v>0.008118980926479178</v>
      </c>
      <c r="M8" s="32">
        <f t="shared" si="0"/>
        <v>0.008359111531520573</v>
      </c>
      <c r="N8" s="32">
        <f t="shared" si="0"/>
        <v>0.008626065102078544</v>
      </c>
      <c r="O8" s="32">
        <f t="shared" si="0"/>
        <v>0.008646600175945757</v>
      </c>
    </row>
    <row r="9" spans="1:15" ht="15" customHeight="1">
      <c r="A9" s="9" t="s">
        <v>1</v>
      </c>
      <c r="B9" s="2">
        <v>572692</v>
      </c>
      <c r="C9" s="2">
        <v>666191</v>
      </c>
      <c r="D9" s="2">
        <v>705766</v>
      </c>
      <c r="E9" s="2">
        <v>756592</v>
      </c>
      <c r="F9" s="2">
        <v>783117</v>
      </c>
      <c r="G9" s="2">
        <v>792773</v>
      </c>
      <c r="H9" s="2">
        <v>792565</v>
      </c>
      <c r="I9" s="32">
        <f t="shared" si="1"/>
        <v>0.12394871001288851</v>
      </c>
      <c r="J9" s="32">
        <f t="shared" si="0"/>
        <v>0.1423915259866977</v>
      </c>
      <c r="K9" s="32">
        <f t="shared" si="0"/>
        <v>0.14743702497943345</v>
      </c>
      <c r="L9" s="32">
        <f t="shared" si="0"/>
        <v>0.15711177086108585</v>
      </c>
      <c r="M9" s="32">
        <f t="shared" si="0"/>
        <v>0.1665393529200854</v>
      </c>
      <c r="N9" s="32">
        <f t="shared" si="0"/>
        <v>0.17982359539220366</v>
      </c>
      <c r="O9" s="32">
        <f t="shared" si="0"/>
        <v>0.18957102817284782</v>
      </c>
    </row>
    <row r="10" spans="1:15" ht="15" customHeight="1">
      <c r="A10" s="9" t="s">
        <v>2</v>
      </c>
      <c r="B10" s="2">
        <v>660996</v>
      </c>
      <c r="C10" s="2">
        <v>660996</v>
      </c>
      <c r="D10" s="2">
        <v>701729</v>
      </c>
      <c r="E10" s="2">
        <v>732903</v>
      </c>
      <c r="F10" s="2">
        <v>725644</v>
      </c>
      <c r="G10" s="2">
        <v>747602</v>
      </c>
      <c r="H10" s="2">
        <v>710282</v>
      </c>
      <c r="I10" s="32">
        <f t="shared" si="1"/>
        <v>0.1430604959099817</v>
      </c>
      <c r="J10" s="32">
        <f t="shared" si="0"/>
        <v>0.1412811477655856</v>
      </c>
      <c r="K10" s="32">
        <f t="shared" si="0"/>
        <v>0.14659368133601341</v>
      </c>
      <c r="L10" s="32">
        <f t="shared" si="0"/>
        <v>0.15219257961940175</v>
      </c>
      <c r="M10" s="32">
        <f t="shared" si="0"/>
        <v>0.15431702058612243</v>
      </c>
      <c r="N10" s="32">
        <f t="shared" si="0"/>
        <v>0.169577520377715</v>
      </c>
      <c r="O10" s="32">
        <f t="shared" si="0"/>
        <v>0.16989002672672485</v>
      </c>
    </row>
    <row r="11" spans="1:15" ht="15" customHeight="1">
      <c r="A11" s="9" t="s">
        <v>12</v>
      </c>
      <c r="B11" s="2">
        <v>14688</v>
      </c>
      <c r="C11" s="2">
        <v>14688</v>
      </c>
      <c r="D11" s="2">
        <v>13764</v>
      </c>
      <c r="E11" s="2">
        <v>11288</v>
      </c>
      <c r="F11" s="2">
        <v>26362</v>
      </c>
      <c r="G11" s="2">
        <v>21107</v>
      </c>
      <c r="H11" s="2">
        <v>21547</v>
      </c>
      <c r="I11" s="32">
        <f t="shared" si="1"/>
        <v>0.0031789489859633214</v>
      </c>
      <c r="J11" s="32">
        <f t="shared" si="0"/>
        <v>0.0031394100696236</v>
      </c>
      <c r="K11" s="32">
        <f t="shared" si="0"/>
        <v>0.0028753485033522755</v>
      </c>
      <c r="L11" s="32">
        <f t="shared" si="0"/>
        <v>0.0023440343930149106</v>
      </c>
      <c r="M11" s="32">
        <f t="shared" si="0"/>
        <v>0.005606199867554007</v>
      </c>
      <c r="N11" s="32">
        <f t="shared" si="0"/>
        <v>0.004787671411543081</v>
      </c>
      <c r="O11" s="32">
        <f t="shared" si="0"/>
        <v>0.005153756403626645</v>
      </c>
    </row>
    <row r="12" spans="1:15" ht="15" customHeight="1">
      <c r="A12" s="9" t="s">
        <v>3</v>
      </c>
      <c r="B12" s="2">
        <v>693768</v>
      </c>
      <c r="C12" s="2">
        <v>698240</v>
      </c>
      <c r="D12" s="2">
        <v>710031</v>
      </c>
      <c r="E12" s="2">
        <v>718443</v>
      </c>
      <c r="F12" s="2">
        <v>693549</v>
      </c>
      <c r="G12" s="2">
        <v>614390</v>
      </c>
      <c r="H12" s="2">
        <v>599708</v>
      </c>
      <c r="I12" s="32">
        <f t="shared" si="1"/>
        <v>0.15015339597588517</v>
      </c>
      <c r="J12" s="32">
        <f t="shared" si="0"/>
        <v>0.14924167259082124</v>
      </c>
      <c r="K12" s="32">
        <f t="shared" si="0"/>
        <v>0.14832799863293514</v>
      </c>
      <c r="L12" s="32">
        <f t="shared" si="0"/>
        <v>0.14918985661063175</v>
      </c>
      <c r="M12" s="32">
        <f t="shared" si="0"/>
        <v>0.1474916285540632</v>
      </c>
      <c r="N12" s="32">
        <f t="shared" si="0"/>
        <v>0.13936122795934777</v>
      </c>
      <c r="O12" s="32">
        <f t="shared" si="0"/>
        <v>0.1434421935910395</v>
      </c>
    </row>
    <row r="13" spans="1:15" ht="15" customHeight="1">
      <c r="A13" s="9" t="s">
        <v>9</v>
      </c>
      <c r="B13" s="2">
        <v>9329</v>
      </c>
      <c r="C13" s="2">
        <v>9712</v>
      </c>
      <c r="D13" s="2">
        <v>10173</v>
      </c>
      <c r="E13" s="2">
        <v>10611</v>
      </c>
      <c r="F13" s="2">
        <v>11433</v>
      </c>
      <c r="G13" s="2">
        <v>12167</v>
      </c>
      <c r="H13" s="2">
        <v>11305</v>
      </c>
      <c r="I13" s="32">
        <f t="shared" si="1"/>
        <v>0.0020190914413161644</v>
      </c>
      <c r="J13" s="32">
        <f t="shared" si="0"/>
        <v>0.0020758408630299837</v>
      </c>
      <c r="K13" s="32">
        <f t="shared" si="0"/>
        <v>0.0021251758445657294</v>
      </c>
      <c r="L13" s="32">
        <f t="shared" si="0"/>
        <v>0.002203450473448017</v>
      </c>
      <c r="M13" s="32">
        <f t="shared" si="0"/>
        <v>0.0024313664777234263</v>
      </c>
      <c r="N13" s="32">
        <f t="shared" si="0"/>
        <v>0.002759823663440786</v>
      </c>
      <c r="O13" s="32">
        <f t="shared" si="0"/>
        <v>0.0027040059471387765</v>
      </c>
    </row>
    <row r="14" spans="1:15" ht="15" customHeight="1">
      <c r="A14" s="9" t="s">
        <v>13</v>
      </c>
      <c r="B14" s="2">
        <v>169101</v>
      </c>
      <c r="C14" s="2">
        <v>169101</v>
      </c>
      <c r="D14" s="2">
        <v>191080</v>
      </c>
      <c r="E14" s="2">
        <v>194478</v>
      </c>
      <c r="F14" s="2">
        <v>174554</v>
      </c>
      <c r="G14" s="2">
        <v>80189</v>
      </c>
      <c r="H14" s="2">
        <v>69240</v>
      </c>
      <c r="I14" s="32">
        <f t="shared" si="1"/>
        <v>0.03659881893214758</v>
      </c>
      <c r="J14" s="32">
        <f t="shared" si="0"/>
        <v>0.03614361262142023</v>
      </c>
      <c r="K14" s="32">
        <f t="shared" si="0"/>
        <v>0.03991729090530026</v>
      </c>
      <c r="L14" s="32">
        <f t="shared" si="0"/>
        <v>0.04038475555322057</v>
      </c>
      <c r="M14" s="32">
        <f t="shared" si="0"/>
        <v>0.03712103071394515</v>
      </c>
      <c r="N14" s="32">
        <f t="shared" si="0"/>
        <v>0.01818915918037751</v>
      </c>
      <c r="O14" s="32">
        <f t="shared" si="0"/>
        <v>0.016561288967703574</v>
      </c>
    </row>
    <row r="15" spans="1:15" ht="15" customHeight="1">
      <c r="A15" s="9" t="s">
        <v>5</v>
      </c>
      <c r="B15" s="2">
        <v>111714</v>
      </c>
      <c r="C15" s="2">
        <v>105770</v>
      </c>
      <c r="D15" s="2">
        <v>107244</v>
      </c>
      <c r="E15" s="2">
        <v>100089</v>
      </c>
      <c r="F15" s="2">
        <v>90559</v>
      </c>
      <c r="G15" s="2">
        <v>90197</v>
      </c>
      <c r="H15" s="2">
        <v>88792</v>
      </c>
      <c r="I15" s="32">
        <f t="shared" si="1"/>
        <v>0.024178452275184264</v>
      </c>
      <c r="J15" s="32">
        <f t="shared" si="0"/>
        <v>0.022607257833884</v>
      </c>
      <c r="K15" s="32">
        <f t="shared" si="0"/>
        <v>0.022403652636843317</v>
      </c>
      <c r="L15" s="32">
        <f t="shared" si="0"/>
        <v>0.020784200776264118</v>
      </c>
      <c r="M15" s="32">
        <f t="shared" si="0"/>
        <v>0.019258472566793996</v>
      </c>
      <c r="N15" s="32">
        <f t="shared" si="0"/>
        <v>0.020459259880937664</v>
      </c>
      <c r="O15" s="32">
        <f t="shared" si="0"/>
        <v>0.021237867851246903</v>
      </c>
    </row>
    <row r="16" spans="1:15" ht="15" customHeight="1">
      <c r="A16" s="9" t="s">
        <v>4</v>
      </c>
      <c r="B16" s="2">
        <v>184328</v>
      </c>
      <c r="C16" s="2">
        <v>169853</v>
      </c>
      <c r="D16" s="2">
        <v>160525</v>
      </c>
      <c r="E16" s="2">
        <v>172599</v>
      </c>
      <c r="F16" s="2">
        <v>177059</v>
      </c>
      <c r="G16" s="2">
        <v>161405</v>
      </c>
      <c r="H16" s="2">
        <v>161405</v>
      </c>
      <c r="I16" s="32">
        <f t="shared" si="1"/>
        <v>0.039894424610882835</v>
      </c>
      <c r="J16" s="32">
        <f t="shared" si="0"/>
        <v>0.03630434494524628</v>
      </c>
      <c r="K16" s="32">
        <f t="shared" si="0"/>
        <v>0.03353424284369544</v>
      </c>
      <c r="L16" s="32">
        <f t="shared" si="0"/>
        <v>0.03584142383061486</v>
      </c>
      <c r="M16" s="32">
        <f t="shared" si="0"/>
        <v>0.03765374942528051</v>
      </c>
      <c r="N16" s="32">
        <f t="shared" si="0"/>
        <v>0.0366112713403189</v>
      </c>
      <c r="O16" s="32">
        <f t="shared" si="0"/>
        <v>0.03860593364864522</v>
      </c>
    </row>
    <row r="17" spans="1:15" ht="15" customHeight="1">
      <c r="A17" s="9" t="s">
        <v>7</v>
      </c>
      <c r="B17" s="2">
        <v>58226</v>
      </c>
      <c r="C17" s="2">
        <v>60650</v>
      </c>
      <c r="D17" s="2">
        <v>60571</v>
      </c>
      <c r="E17" s="2">
        <v>60014</v>
      </c>
      <c r="F17" s="3">
        <v>60176</v>
      </c>
      <c r="G17" s="3">
        <v>60067</v>
      </c>
      <c r="H17" s="3">
        <v>58504</v>
      </c>
      <c r="I17" s="32">
        <f t="shared" si="1"/>
        <v>0.012601952863337441</v>
      </c>
      <c r="J17" s="32">
        <f t="shared" si="0"/>
        <v>0.012963318404321305</v>
      </c>
      <c r="K17" s="32">
        <f t="shared" si="0"/>
        <v>0.012653497108148115</v>
      </c>
      <c r="L17" s="32">
        <f t="shared" si="0"/>
        <v>0.012462338772359747</v>
      </c>
      <c r="M17" s="32">
        <f t="shared" si="0"/>
        <v>0.012797158153020632</v>
      </c>
      <c r="N17" s="32">
        <f t="shared" si="0"/>
        <v>0.013624913946897155</v>
      </c>
      <c r="O17" s="32">
        <f t="shared" si="0"/>
        <v>0.013993380268147455</v>
      </c>
    </row>
    <row r="18" spans="1:15" ht="15" customHeight="1">
      <c r="A18" s="9" t="s">
        <v>14</v>
      </c>
      <c r="B18" s="2">
        <v>35527</v>
      </c>
      <c r="C18" s="2">
        <v>45332</v>
      </c>
      <c r="D18" s="2">
        <v>49641</v>
      </c>
      <c r="E18" s="2">
        <v>51837</v>
      </c>
      <c r="F18" s="2">
        <v>56168</v>
      </c>
      <c r="G18" s="2">
        <v>55153</v>
      </c>
      <c r="H18" s="2">
        <v>51387</v>
      </c>
      <c r="I18" s="32">
        <f t="shared" si="1"/>
        <v>0.007689169432483586</v>
      </c>
      <c r="J18" s="32">
        <f t="shared" si="0"/>
        <v>0.009689252265534928</v>
      </c>
      <c r="K18" s="32">
        <f t="shared" si="0"/>
        <v>0.010370181273969072</v>
      </c>
      <c r="L18" s="32">
        <f t="shared" si="0"/>
        <v>0.010764325906335392</v>
      </c>
      <c r="M18" s="32">
        <f t="shared" si="0"/>
        <v>0.011944808214884054</v>
      </c>
      <c r="N18" s="32">
        <f t="shared" si="0"/>
        <v>0.012510278171262403</v>
      </c>
      <c r="O18" s="32">
        <f t="shared" si="0"/>
        <v>0.01229108833309335</v>
      </c>
    </row>
    <row r="19" spans="1:15" ht="15" customHeight="1">
      <c r="A19" s="9" t="s">
        <v>15</v>
      </c>
      <c r="B19" s="2">
        <v>364695</v>
      </c>
      <c r="C19" s="2">
        <v>366025</v>
      </c>
      <c r="D19" s="2">
        <v>377530</v>
      </c>
      <c r="E19" s="2">
        <v>374615</v>
      </c>
      <c r="F19" s="2">
        <v>384069</v>
      </c>
      <c r="G19" s="2">
        <v>397261</v>
      </c>
      <c r="H19" s="2">
        <v>399763</v>
      </c>
      <c r="I19" s="32">
        <f t="shared" si="1"/>
        <v>0.07893156321050473</v>
      </c>
      <c r="J19" s="32">
        <f t="shared" si="0"/>
        <v>0.0782341074846118</v>
      </c>
      <c r="K19" s="32">
        <f t="shared" si="0"/>
        <v>0.07886735836025752</v>
      </c>
      <c r="L19" s="32">
        <f t="shared" si="0"/>
        <v>0.0777914993036216</v>
      </c>
      <c r="M19" s="32">
        <f t="shared" si="0"/>
        <v>0.08167694321112207</v>
      </c>
      <c r="N19" s="32">
        <f t="shared" si="0"/>
        <v>0.09011015931307224</v>
      </c>
      <c r="O19" s="32">
        <f t="shared" si="0"/>
        <v>0.09561800348925598</v>
      </c>
    </row>
    <row r="20" spans="1:15" ht="12.75">
      <c r="A20" s="6" t="s">
        <v>16</v>
      </c>
      <c r="B20" s="33">
        <f aca="true" t="shared" si="2" ref="B20:H20">SUM(B5:B19)</f>
        <v>4620395</v>
      </c>
      <c r="C20" s="33">
        <f t="shared" si="2"/>
        <v>4678586</v>
      </c>
      <c r="D20" s="33">
        <f t="shared" si="2"/>
        <v>4786898</v>
      </c>
      <c r="E20" s="33">
        <f t="shared" si="2"/>
        <v>4815629</v>
      </c>
      <c r="F20" s="33">
        <f t="shared" si="2"/>
        <v>4702294</v>
      </c>
      <c r="G20" s="33">
        <f t="shared" si="2"/>
        <v>4408615</v>
      </c>
      <c r="H20" s="33">
        <f t="shared" si="2"/>
        <v>4180834</v>
      </c>
      <c r="I20" s="32">
        <f t="shared" si="1"/>
        <v>1</v>
      </c>
      <c r="J20" s="32">
        <f t="shared" si="0"/>
        <v>1</v>
      </c>
      <c r="K20" s="32">
        <f t="shared" si="0"/>
        <v>1</v>
      </c>
      <c r="L20" s="32">
        <f t="shared" si="0"/>
        <v>1</v>
      </c>
      <c r="M20" s="32">
        <f t="shared" si="0"/>
        <v>1</v>
      </c>
      <c r="N20" s="32">
        <f t="shared" si="0"/>
        <v>1</v>
      </c>
      <c r="O20" s="32">
        <f t="shared" si="0"/>
        <v>1</v>
      </c>
    </row>
    <row r="21" spans="1:10" ht="12.75">
      <c r="A21" s="11" t="s">
        <v>20</v>
      </c>
      <c r="B21" s="34">
        <f aca="true" t="shared" si="3" ref="B21:H21">MAX(B5:B19)</f>
        <v>1523160</v>
      </c>
      <c r="C21" s="34">
        <f t="shared" si="3"/>
        <v>1488199</v>
      </c>
      <c r="D21" s="34">
        <f t="shared" si="3"/>
        <v>1477039</v>
      </c>
      <c r="E21" s="34">
        <f t="shared" si="3"/>
        <v>1424665</v>
      </c>
      <c r="F21" s="34">
        <f t="shared" si="3"/>
        <v>1309331</v>
      </c>
      <c r="G21" s="34">
        <f t="shared" si="3"/>
        <v>1186803</v>
      </c>
      <c r="H21" s="34">
        <f t="shared" si="3"/>
        <v>1040303</v>
      </c>
      <c r="I21" s="28" t="s">
        <v>22</v>
      </c>
      <c r="J21" s="27">
        <f>COUNTA(A5:A19)</f>
        <v>15</v>
      </c>
    </row>
    <row r="22" spans="1:10" ht="12.75">
      <c r="A22" s="19" t="s">
        <v>21</v>
      </c>
      <c r="B22" s="35">
        <f aca="true" t="shared" si="4" ref="B22:H22">AVERAGE(B5:B19)</f>
        <v>308026.3333333333</v>
      </c>
      <c r="C22" s="35">
        <f t="shared" si="4"/>
        <v>311905.73333333334</v>
      </c>
      <c r="D22" s="35">
        <f t="shared" si="4"/>
        <v>319126.5333333333</v>
      </c>
      <c r="E22" s="35">
        <f t="shared" si="4"/>
        <v>321041.93333333335</v>
      </c>
      <c r="F22" s="35">
        <f t="shared" si="4"/>
        <v>313486.26666666666</v>
      </c>
      <c r="G22" s="35">
        <f t="shared" si="4"/>
        <v>293907.6666666667</v>
      </c>
      <c r="H22" s="35">
        <f t="shared" si="4"/>
        <v>278722.26666666666</v>
      </c>
      <c r="I22" s="28"/>
      <c r="J22" s="27"/>
    </row>
    <row r="23" spans="1:13" ht="12.75" customHeight="1">
      <c r="A23" s="21" t="s">
        <v>25</v>
      </c>
      <c r="B23" s="18"/>
      <c r="C23" s="18"/>
      <c r="D23" s="18"/>
      <c r="E23" s="18"/>
      <c r="F23" s="18"/>
      <c r="G23" s="18"/>
      <c r="H23" s="18"/>
      <c r="I23" s="22" t="s">
        <v>26</v>
      </c>
      <c r="J23" s="14"/>
      <c r="K23" s="14"/>
      <c r="L23" s="14"/>
      <c r="M23" s="14"/>
    </row>
    <row r="24" spans="1:15" ht="12.75">
      <c r="A24" s="9" t="s">
        <v>6</v>
      </c>
      <c r="B24" s="7" t="str">
        <f aca="true" t="shared" si="5" ref="B24:H38">IF(B5&gt;B$22,"sì","no")</f>
        <v>no</v>
      </c>
      <c r="C24" s="7" t="str">
        <f t="shared" si="5"/>
        <v>no</v>
      </c>
      <c r="D24" s="7" t="str">
        <f t="shared" si="5"/>
        <v>no</v>
      </c>
      <c r="E24" s="7" t="str">
        <f t="shared" si="5"/>
        <v>no</v>
      </c>
      <c r="F24" s="7" t="str">
        <f t="shared" si="5"/>
        <v>no</v>
      </c>
      <c r="G24" s="7" t="str">
        <f t="shared" si="5"/>
        <v>no</v>
      </c>
      <c r="H24" s="7" t="str">
        <f t="shared" si="5"/>
        <v>no</v>
      </c>
      <c r="I24" s="20">
        <f aca="true" t="shared" si="6" ref="I24:O24">COUNTIF(I5:I19,"&gt;15%")</f>
        <v>2</v>
      </c>
      <c r="J24" s="20">
        <f t="shared" si="6"/>
        <v>1</v>
      </c>
      <c r="K24" s="20">
        <f t="shared" si="6"/>
        <v>1</v>
      </c>
      <c r="L24" s="20">
        <f t="shared" si="6"/>
        <v>3</v>
      </c>
      <c r="M24" s="20">
        <f t="shared" si="6"/>
        <v>3</v>
      </c>
      <c r="N24" s="20">
        <f t="shared" si="6"/>
        <v>3</v>
      </c>
      <c r="O24" s="20">
        <f t="shared" si="6"/>
        <v>3</v>
      </c>
    </row>
    <row r="25" spans="1:13" ht="12.75">
      <c r="A25" s="10" t="s">
        <v>11</v>
      </c>
      <c r="B25" s="7" t="str">
        <f t="shared" si="5"/>
        <v>no</v>
      </c>
      <c r="C25" s="7" t="str">
        <f t="shared" si="5"/>
        <v>no</v>
      </c>
      <c r="D25" s="7" t="str">
        <f t="shared" si="5"/>
        <v>no</v>
      </c>
      <c r="E25" s="7" t="str">
        <f t="shared" si="5"/>
        <v>no</v>
      </c>
      <c r="F25" s="7" t="str">
        <f t="shared" si="5"/>
        <v>no</v>
      </c>
      <c r="G25" s="7" t="str">
        <f t="shared" si="5"/>
        <v>no</v>
      </c>
      <c r="H25" s="7" t="str">
        <f t="shared" si="5"/>
        <v>no</v>
      </c>
      <c r="I25" s="22" t="s">
        <v>27</v>
      </c>
      <c r="J25" s="14"/>
      <c r="K25" s="14"/>
      <c r="L25" s="14"/>
      <c r="M25" s="14"/>
    </row>
    <row r="26" spans="1:15" ht="12.75">
      <c r="A26" s="10" t="s">
        <v>0</v>
      </c>
      <c r="B26" s="7" t="str">
        <f t="shared" si="5"/>
        <v>sì</v>
      </c>
      <c r="C26" s="7" t="str">
        <f t="shared" si="5"/>
        <v>sì</v>
      </c>
      <c r="D26" s="7" t="str">
        <f t="shared" si="5"/>
        <v>sì</v>
      </c>
      <c r="E26" s="7" t="str">
        <f t="shared" si="5"/>
        <v>sì</v>
      </c>
      <c r="F26" s="7" t="str">
        <f t="shared" si="5"/>
        <v>sì</v>
      </c>
      <c r="G26" s="7" t="str">
        <f t="shared" si="5"/>
        <v>sì</v>
      </c>
      <c r="H26" s="7" t="str">
        <f t="shared" si="5"/>
        <v>sì</v>
      </c>
      <c r="I26" s="20">
        <f aca="true" t="shared" si="7" ref="I26:O26">COUNTIF(I5:I19,"&gt;0,5%")</f>
        <v>13</v>
      </c>
      <c r="J26" s="20">
        <f t="shared" si="7"/>
        <v>13</v>
      </c>
      <c r="K26" s="20">
        <f t="shared" si="7"/>
        <v>13</v>
      </c>
      <c r="L26" s="20">
        <f t="shared" si="7"/>
        <v>13</v>
      </c>
      <c r="M26" s="20">
        <f t="shared" si="7"/>
        <v>14</v>
      </c>
      <c r="N26" s="20">
        <f t="shared" si="7"/>
        <v>13</v>
      </c>
      <c r="O26" s="20">
        <f t="shared" si="7"/>
        <v>14</v>
      </c>
    </row>
    <row r="27" spans="1:8" ht="12.75">
      <c r="A27" s="9" t="s">
        <v>8</v>
      </c>
      <c r="B27" s="7" t="str">
        <f t="shared" si="5"/>
        <v>no</v>
      </c>
      <c r="C27" s="7" t="str">
        <f t="shared" si="5"/>
        <v>no</v>
      </c>
      <c r="D27" s="7" t="str">
        <f t="shared" si="5"/>
        <v>no</v>
      </c>
      <c r="E27" s="7" t="str">
        <f t="shared" si="5"/>
        <v>no</v>
      </c>
      <c r="F27" s="7" t="str">
        <f t="shared" si="5"/>
        <v>no</v>
      </c>
      <c r="G27" s="7" t="str">
        <f t="shared" si="5"/>
        <v>no</v>
      </c>
      <c r="H27" s="7" t="str">
        <f t="shared" si="5"/>
        <v>no</v>
      </c>
    </row>
    <row r="28" spans="1:9" ht="12.75">
      <c r="A28" s="9" t="s">
        <v>1</v>
      </c>
      <c r="B28" s="7" t="str">
        <f t="shared" si="5"/>
        <v>sì</v>
      </c>
      <c r="C28" s="7" t="str">
        <f t="shared" si="5"/>
        <v>sì</v>
      </c>
      <c r="D28" s="7" t="str">
        <f t="shared" si="5"/>
        <v>sì</v>
      </c>
      <c r="E28" s="7" t="str">
        <f t="shared" si="5"/>
        <v>sì</v>
      </c>
      <c r="F28" s="7" t="str">
        <f t="shared" si="5"/>
        <v>sì</v>
      </c>
      <c r="G28" s="7" t="str">
        <f t="shared" si="5"/>
        <v>sì</v>
      </c>
      <c r="H28" s="7" t="str">
        <f t="shared" si="5"/>
        <v>sì</v>
      </c>
      <c r="I28" s="15"/>
    </row>
    <row r="29" spans="1:8" ht="12.75">
      <c r="A29" s="9" t="s">
        <v>2</v>
      </c>
      <c r="B29" s="7" t="str">
        <f t="shared" si="5"/>
        <v>sì</v>
      </c>
      <c r="C29" s="7" t="str">
        <f t="shared" si="5"/>
        <v>sì</v>
      </c>
      <c r="D29" s="7" t="str">
        <f t="shared" si="5"/>
        <v>sì</v>
      </c>
      <c r="E29" s="7" t="str">
        <f t="shared" si="5"/>
        <v>sì</v>
      </c>
      <c r="F29" s="7" t="str">
        <f t="shared" si="5"/>
        <v>sì</v>
      </c>
      <c r="G29" s="7" t="str">
        <f t="shared" si="5"/>
        <v>sì</v>
      </c>
      <c r="H29" s="7" t="str">
        <f t="shared" si="5"/>
        <v>sì</v>
      </c>
    </row>
    <row r="30" spans="1:8" ht="12.75">
      <c r="A30" s="9" t="s">
        <v>12</v>
      </c>
      <c r="B30" s="7" t="str">
        <f t="shared" si="5"/>
        <v>no</v>
      </c>
      <c r="C30" s="7" t="str">
        <f t="shared" si="5"/>
        <v>no</v>
      </c>
      <c r="D30" s="7" t="str">
        <f t="shared" si="5"/>
        <v>no</v>
      </c>
      <c r="E30" s="7" t="str">
        <f t="shared" si="5"/>
        <v>no</v>
      </c>
      <c r="F30" s="7" t="str">
        <f t="shared" si="5"/>
        <v>no</v>
      </c>
      <c r="G30" s="7" t="str">
        <f t="shared" si="5"/>
        <v>no</v>
      </c>
      <c r="H30" s="7" t="str">
        <f t="shared" si="5"/>
        <v>no</v>
      </c>
    </row>
    <row r="31" spans="1:9" ht="12.75">
      <c r="A31" s="9" t="s">
        <v>3</v>
      </c>
      <c r="B31" s="7" t="str">
        <f t="shared" si="5"/>
        <v>sì</v>
      </c>
      <c r="C31" s="7" t="str">
        <f t="shared" si="5"/>
        <v>sì</v>
      </c>
      <c r="D31" s="7" t="str">
        <f t="shared" si="5"/>
        <v>sì</v>
      </c>
      <c r="E31" s="7" t="str">
        <f t="shared" si="5"/>
        <v>sì</v>
      </c>
      <c r="F31" s="7" t="str">
        <f t="shared" si="5"/>
        <v>sì</v>
      </c>
      <c r="G31" s="7" t="str">
        <f t="shared" si="5"/>
        <v>sì</v>
      </c>
      <c r="H31" s="7" t="str">
        <f t="shared" si="5"/>
        <v>sì</v>
      </c>
      <c r="I31" s="15"/>
    </row>
    <row r="32" spans="1:9" ht="12.75">
      <c r="A32" s="9" t="s">
        <v>9</v>
      </c>
      <c r="B32" s="7" t="str">
        <f t="shared" si="5"/>
        <v>no</v>
      </c>
      <c r="C32" s="7" t="str">
        <f t="shared" si="5"/>
        <v>no</v>
      </c>
      <c r="D32" s="7" t="str">
        <f t="shared" si="5"/>
        <v>no</v>
      </c>
      <c r="E32" s="7" t="str">
        <f t="shared" si="5"/>
        <v>no</v>
      </c>
      <c r="F32" s="7" t="str">
        <f t="shared" si="5"/>
        <v>no</v>
      </c>
      <c r="G32" s="7" t="str">
        <f t="shared" si="5"/>
        <v>no</v>
      </c>
      <c r="H32" s="7" t="str">
        <f t="shared" si="5"/>
        <v>no</v>
      </c>
      <c r="I32" s="15"/>
    </row>
    <row r="33" spans="1:9" ht="12.75">
      <c r="A33" s="9" t="s">
        <v>13</v>
      </c>
      <c r="B33" s="7" t="str">
        <f t="shared" si="5"/>
        <v>no</v>
      </c>
      <c r="C33" s="7" t="str">
        <f t="shared" si="5"/>
        <v>no</v>
      </c>
      <c r="D33" s="7" t="str">
        <f t="shared" si="5"/>
        <v>no</v>
      </c>
      <c r="E33" s="7" t="str">
        <f t="shared" si="5"/>
        <v>no</v>
      </c>
      <c r="F33" s="7" t="str">
        <f t="shared" si="5"/>
        <v>no</v>
      </c>
      <c r="G33" s="7" t="str">
        <f t="shared" si="5"/>
        <v>no</v>
      </c>
      <c r="H33" s="7" t="str">
        <f t="shared" si="5"/>
        <v>no</v>
      </c>
      <c r="I33" s="15"/>
    </row>
    <row r="34" spans="1:9" ht="12.75">
      <c r="A34" s="9" t="s">
        <v>5</v>
      </c>
      <c r="B34" s="7" t="str">
        <f t="shared" si="5"/>
        <v>no</v>
      </c>
      <c r="C34" s="7" t="str">
        <f t="shared" si="5"/>
        <v>no</v>
      </c>
      <c r="D34" s="7" t="str">
        <f t="shared" si="5"/>
        <v>no</v>
      </c>
      <c r="E34" s="7" t="str">
        <f t="shared" si="5"/>
        <v>no</v>
      </c>
      <c r="F34" s="7" t="str">
        <f t="shared" si="5"/>
        <v>no</v>
      </c>
      <c r="G34" s="7" t="str">
        <f t="shared" si="5"/>
        <v>no</v>
      </c>
      <c r="H34" s="7" t="str">
        <f t="shared" si="5"/>
        <v>no</v>
      </c>
      <c r="I34" s="15"/>
    </row>
    <row r="35" spans="1:9" ht="12.75">
      <c r="A35" s="9" t="s">
        <v>4</v>
      </c>
      <c r="B35" s="7" t="str">
        <f t="shared" si="5"/>
        <v>no</v>
      </c>
      <c r="C35" s="7" t="str">
        <f t="shared" si="5"/>
        <v>no</v>
      </c>
      <c r="D35" s="7" t="str">
        <f t="shared" si="5"/>
        <v>no</v>
      </c>
      <c r="E35" s="7" t="str">
        <f t="shared" si="5"/>
        <v>no</v>
      </c>
      <c r="F35" s="7" t="str">
        <f t="shared" si="5"/>
        <v>no</v>
      </c>
      <c r="G35" s="7" t="str">
        <f t="shared" si="5"/>
        <v>no</v>
      </c>
      <c r="H35" s="7" t="str">
        <f t="shared" si="5"/>
        <v>no</v>
      </c>
      <c r="I35" s="15"/>
    </row>
    <row r="36" spans="1:9" ht="12.75">
      <c r="A36" s="9" t="s">
        <v>7</v>
      </c>
      <c r="B36" s="7" t="str">
        <f t="shared" si="5"/>
        <v>no</v>
      </c>
      <c r="C36" s="7" t="str">
        <f t="shared" si="5"/>
        <v>no</v>
      </c>
      <c r="D36" s="7" t="str">
        <f t="shared" si="5"/>
        <v>no</v>
      </c>
      <c r="E36" s="7" t="str">
        <f t="shared" si="5"/>
        <v>no</v>
      </c>
      <c r="F36" s="7" t="str">
        <f t="shared" si="5"/>
        <v>no</v>
      </c>
      <c r="G36" s="7" t="str">
        <f t="shared" si="5"/>
        <v>no</v>
      </c>
      <c r="H36" s="7" t="str">
        <f t="shared" si="5"/>
        <v>no</v>
      </c>
      <c r="I36" s="15"/>
    </row>
    <row r="37" spans="1:9" ht="12.75">
      <c r="A37" s="9" t="s">
        <v>14</v>
      </c>
      <c r="B37" s="7" t="str">
        <f t="shared" si="5"/>
        <v>no</v>
      </c>
      <c r="C37" s="7" t="str">
        <f t="shared" si="5"/>
        <v>no</v>
      </c>
      <c r="D37" s="7" t="str">
        <f t="shared" si="5"/>
        <v>no</v>
      </c>
      <c r="E37" s="7" t="str">
        <f t="shared" si="5"/>
        <v>no</v>
      </c>
      <c r="F37" s="7" t="str">
        <f t="shared" si="5"/>
        <v>no</v>
      </c>
      <c r="G37" s="7" t="str">
        <f t="shared" si="5"/>
        <v>no</v>
      </c>
      <c r="H37" s="7" t="str">
        <f t="shared" si="5"/>
        <v>no</v>
      </c>
      <c r="I37" s="15"/>
    </row>
    <row r="38" spans="1:9" ht="12.75">
      <c r="A38" s="9" t="s">
        <v>15</v>
      </c>
      <c r="B38" s="7" t="str">
        <f t="shared" si="5"/>
        <v>sì</v>
      </c>
      <c r="C38" s="7" t="str">
        <f t="shared" si="5"/>
        <v>sì</v>
      </c>
      <c r="D38" s="7" t="str">
        <f t="shared" si="5"/>
        <v>sì</v>
      </c>
      <c r="E38" s="7" t="str">
        <f t="shared" si="5"/>
        <v>sì</v>
      </c>
      <c r="F38" s="7" t="str">
        <f t="shared" si="5"/>
        <v>sì</v>
      </c>
      <c r="G38" s="7" t="str">
        <f t="shared" si="5"/>
        <v>sì</v>
      </c>
      <c r="H38" s="7" t="str">
        <f t="shared" si="5"/>
        <v>sì</v>
      </c>
      <c r="I38" s="15"/>
    </row>
    <row r="39" spans="1:9" ht="12.75">
      <c r="A39" s="4"/>
      <c r="B39" s="16"/>
      <c r="C39" s="16"/>
      <c r="D39" s="16"/>
      <c r="E39" s="16"/>
      <c r="F39" s="16"/>
      <c r="G39" s="16"/>
      <c r="H39" s="16"/>
      <c r="I39" s="15"/>
    </row>
    <row r="40" spans="1:9" ht="12.75">
      <c r="A40" s="15"/>
      <c r="B40" s="17"/>
      <c r="C40" s="17"/>
      <c r="D40" s="17"/>
      <c r="E40" s="17"/>
      <c r="F40" s="17"/>
      <c r="G40" s="17"/>
      <c r="H40" s="17"/>
      <c r="I40" s="15"/>
    </row>
    <row r="41" spans="1:10" ht="12.7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3" ht="12.75">
      <c r="A47" s="15"/>
      <c r="B47" s="15"/>
      <c r="C47" s="15"/>
    </row>
  </sheetData>
  <mergeCells count="4">
    <mergeCell ref="A2:H2"/>
    <mergeCell ref="I3:O3"/>
    <mergeCell ref="I21:I22"/>
    <mergeCell ref="J21:J22"/>
  </mergeCells>
  <hyperlinks>
    <hyperlink ref="G11" r:id="rId1" display="footnote_i"/>
    <hyperlink ref="G14" r:id="rId2" display="footnote_b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INAIL</dc:creator>
  <cp:keywords/>
  <dc:description/>
  <cp:lastModifiedBy>M Lazzari</cp:lastModifiedBy>
  <cp:lastPrinted>2006-09-11T10:06:13Z</cp:lastPrinted>
  <dcterms:created xsi:type="dcterms:W3CDTF">2004-09-27T09:14:24Z</dcterms:created>
  <dcterms:modified xsi:type="dcterms:W3CDTF">2006-09-22T14:09:22Z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