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\\Caniana03\Amministrazione\Ragioneria\BILANCI PROSPETTI SITO FORMATO EXCEL\2015\"/>
    </mc:Choice>
  </mc:AlternateContent>
  <xr:revisionPtr revIDLastSave="0" documentId="13_ncr:1_{66936D59-4F84-43BE-8E0C-1DBEE163C865}" xr6:coauthVersionLast="36" xr6:coauthVersionMax="36" xr10:uidLastSave="{00000000-0000-0000-0000-000000000000}"/>
  <bookViews>
    <workbookView xWindow="0" yWindow="0" windowWidth="21888" windowHeight="8256" xr2:uid="{9265DC5B-646F-4AE1-95AD-4F12A98E5837}"/>
  </bookViews>
  <sheets>
    <sheet name="BGT Economico 15" sheetId="1" r:id="rId1"/>
    <sheet name="BGT Investimenti 15" sheetId="2" r:id="rId2"/>
    <sheet name="BE 15-17" sheetId="3" r:id="rId3"/>
    <sheet name="BI 15-17" sheetId="4" r:id="rId4"/>
    <sheet name="BILANCIO COFI" sheetId="5" r:id="rId5"/>
    <sheet name="MISSIONI e PROGRAMMI" sheetId="6" r:id="rId6"/>
    <sheet name="DPCM 22.9.14" sheetId="7" r:id="rId7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2" i="7" l="1"/>
  <c r="D84" i="7" s="1"/>
  <c r="D81" i="7"/>
  <c r="D77" i="7"/>
  <c r="D67" i="7"/>
  <c r="D54" i="7"/>
  <c r="D53" i="7"/>
  <c r="D27" i="7"/>
</calcChain>
</file>

<file path=xl/sharedStrings.xml><?xml version="1.0" encoding="utf-8"?>
<sst xmlns="http://schemas.openxmlformats.org/spreadsheetml/2006/main" count="758" uniqueCount="434">
  <si>
    <t>Prospetto di cui all'art. 8, comma 1, DL 66/2014 (enti in contabilità economica)</t>
  </si>
  <si>
    <t>BILANCIO D'ESERCIZIO</t>
  </si>
  <si>
    <t>Anno 2015</t>
  </si>
  <si>
    <t>Parziali</t>
  </si>
  <si>
    <t>Totali</t>
  </si>
  <si>
    <t>A)</t>
  </si>
  <si>
    <t>VALORE DELLA PRODUZIONE</t>
  </si>
  <si>
    <t>1) Ricavi e proventi per l'attività istituzionale</t>
  </si>
  <si>
    <t xml:space="preserve">    a) contributo ordinario dello Stato</t>
  </si>
  <si>
    <t xml:space="preserve">    b) corrispettivi da contratto di servizio</t>
  </si>
  <si>
    <t xml:space="preserve">        b.1) con lo Stato</t>
  </si>
  <si>
    <t xml:space="preserve">        b.2) con le Regioni</t>
  </si>
  <si>
    <t xml:space="preserve">        b.3) con altri enti pubblici</t>
  </si>
  <si>
    <t xml:space="preserve">        b.4) con l'Unione Europea</t>
  </si>
  <si>
    <t xml:space="preserve">    c) contributi in conto esercizio</t>
  </si>
  <si>
    <t xml:space="preserve">        c.1) contributi dallo Stato</t>
  </si>
  <si>
    <t xml:space="preserve">        c.2) contributi da Regioni</t>
  </si>
  <si>
    <t xml:space="preserve">        c.3) contributi da altri enti pubblici</t>
  </si>
  <si>
    <t xml:space="preserve">        c.4) contributi dall'Unione Europea</t>
  </si>
  <si>
    <t xml:space="preserve">    d) contributi da privati</t>
  </si>
  <si>
    <t xml:space="preserve">    e) proventi fiscali e parafiscali</t>
  </si>
  <si>
    <t xml:space="preserve">    f) ricavi per cessioni di prodotti e prestazioni di servizi</t>
  </si>
  <si>
    <t>2) variazione delle rimanenze dei prodotti in corso di lavorazione, semilavorati e finiti</t>
  </si>
  <si>
    <t>3) variazioni dei lavori in corso su ordinazione</t>
  </si>
  <si>
    <t>4) incremento di immobili per lavori interni</t>
  </si>
  <si>
    <t>5) altri ricavi e proventi</t>
  </si>
  <si>
    <t xml:space="preserve">    a) quota contributi in conto capitale imputata all'esercizio</t>
  </si>
  <si>
    <t xml:space="preserve">    b) altri ricavi e proventi</t>
  </si>
  <si>
    <t>Totale valore della produzione (A)</t>
  </si>
  <si>
    <t>B)</t>
  </si>
  <si>
    <t>COSTI DELLA PRODUZIONE</t>
  </si>
  <si>
    <t>6) per materie prime, sussidiarie, di consumo e di merci</t>
  </si>
  <si>
    <t>7) per servizi</t>
  </si>
  <si>
    <t xml:space="preserve">    a) erogazione di servizi istituzionali</t>
  </si>
  <si>
    <t xml:space="preserve">    b) acquisizione di servizi</t>
  </si>
  <si>
    <t xml:space="preserve">    c) consulenze, collaborazioni, altre prestazioni lavoro</t>
  </si>
  <si>
    <t xml:space="preserve">    d) compensi ad organi di amministrazione e di controllo</t>
  </si>
  <si>
    <t>8) per godimento di beni di terzi</t>
  </si>
  <si>
    <t>9) per il personale</t>
  </si>
  <si>
    <t xml:space="preserve">    a) salari e stipendi</t>
  </si>
  <si>
    <t xml:space="preserve">    b) oneri sociali</t>
  </si>
  <si>
    <t xml:space="preserve">    c) trattamento di fine rapporto</t>
  </si>
  <si>
    <t xml:space="preserve">    d) trattamento di quiescenza e simili</t>
  </si>
  <si>
    <t xml:space="preserve">    e) altri costi</t>
  </si>
  <si>
    <t>10) ammortamenti e svalutazioni</t>
  </si>
  <si>
    <t xml:space="preserve">    a) ammortamento delle immobilizzazioni immateriali</t>
  </si>
  <si>
    <t xml:space="preserve">    b) ammortamento delle immobilizzazioni materiali</t>
  </si>
  <si>
    <t xml:space="preserve">    c) altre svalutazioni delle immobilizzazioni</t>
  </si>
  <si>
    <t xml:space="preserve">    d) svalutazioni dei crediti compresi nell'attivo circolante e delle disponibilità liquide</t>
  </si>
  <si>
    <t>11) variazioni delle rimanenze di materie prime, sussidiarie, di consumo e merci</t>
  </si>
  <si>
    <t>12) accantonamento per rischi</t>
  </si>
  <si>
    <t>13) altri accantonamenti</t>
  </si>
  <si>
    <t>14) oneri diversi di gestione</t>
  </si>
  <si>
    <t xml:space="preserve">    a) oneri per provvedimenti di contenimento della spesa pubblica</t>
  </si>
  <si>
    <t xml:space="preserve">    b) altri oneri diversi di gestione</t>
  </si>
  <si>
    <t>Totale costi (B)</t>
  </si>
  <si>
    <t>DIFFERENZA TRA VALORE E COSTI DELLA PRODUZIONE (A-B)</t>
  </si>
  <si>
    <t>C)</t>
  </si>
  <si>
    <t>PROVENTI ED ONERI FINANZIARI</t>
  </si>
  <si>
    <t>15) proventi da partecipazioni, con separata indicazione di quelli relativi ad imprese controllate e collegate</t>
  </si>
  <si>
    <t>16) altri proventi finanziari</t>
  </si>
  <si>
    <t xml:space="preserve">    a) da crediti iscritti nelle immobilizzazioni, con separata indicazione di quelli da imprese controllate e collegate e di quelli da controllanti</t>
  </si>
  <si>
    <t xml:space="preserve">    b) da titoli iscritti nelle immobilizzazioni che non costituiscono partecipazioni</t>
  </si>
  <si>
    <t xml:space="preserve">    c) da titoli iscritti nell'attivo circolante che non costituiscono partecipazioni</t>
  </si>
  <si>
    <t xml:space="preserve">    d) proventi diversi dai precedenti, con separata indicazione di quelli da imprese controllate e collegate e di quelli da controllanti</t>
  </si>
  <si>
    <t>17) interessi ed altri oneri finanziari</t>
  </si>
  <si>
    <t xml:space="preserve">    a) interessi passivi</t>
  </si>
  <si>
    <t xml:space="preserve">    b) oneri per la copertura perdite di imprese controllate e collegate</t>
  </si>
  <si>
    <t xml:space="preserve">    c) altri interessi ed oneri finanziari</t>
  </si>
  <si>
    <t>17bis) utili e perdite su cambi</t>
  </si>
  <si>
    <t>Totale proventi ed oneri finanziari (15+16-17+/-17bis)</t>
  </si>
  <si>
    <t>D)</t>
  </si>
  <si>
    <t>RETTIFICHE DI VALORE DI ATTIVITA' FINANZIARIE</t>
  </si>
  <si>
    <t>18) rivalutazioni</t>
  </si>
  <si>
    <t xml:space="preserve">    a) di partecipazioni</t>
  </si>
  <si>
    <t xml:space="preserve">    b) di immobilizzazioni finanziarie che non costituiscono partecipazioni</t>
  </si>
  <si>
    <t xml:space="preserve">    c) di titoli iscitti nell'attivo circolante che non costituiscono partecipazioni</t>
  </si>
  <si>
    <t>19) svalutazioni</t>
  </si>
  <si>
    <t>Totale delle rettifiche di valore (18-19)</t>
  </si>
  <si>
    <t>E)</t>
  </si>
  <si>
    <t>PROVENTI ED ONERI STRAORDINARI</t>
  </si>
  <si>
    <t>20) Proventi, con separata indicazione delle plusvalenze da alienazioni i cui ricavi non sono iscrivibili al n. 5)</t>
  </si>
  <si>
    <t>21) Oneri, con separata indicazioni delle minusvalenze da alienazioni i cui effetti contabili non sono iscrivibili al n. 14) e delle imposte relative ad esercizi precedenti</t>
  </si>
  <si>
    <t>Totale delle partite straordinarie (20-21)</t>
  </si>
  <si>
    <t>Risultato prima delle imposte</t>
  </si>
  <si>
    <t>Imposte dell'esercizio, correnti, differite e anticipate</t>
  </si>
  <si>
    <t>AVANZO (DISAVANZO) ECONOMICO DELL'ESERCIZIO</t>
  </si>
  <si>
    <t>05</t>
  </si>
  <si>
    <t>PROVENTI OPERATIVI</t>
  </si>
  <si>
    <t>05.50</t>
  </si>
  <si>
    <t>PROVENTI DA ATTIVITA' ISTITUZIONALE</t>
  </si>
  <si>
    <t>05.50.01</t>
  </si>
  <si>
    <t>Proventi da entrate contributive</t>
  </si>
  <si>
    <t>05.50.02</t>
  </si>
  <si>
    <t>Proventi da parte del Miur</t>
  </si>
  <si>
    <t>05.50.04</t>
  </si>
  <si>
    <t>Proventi da Enti territoriali</t>
  </si>
  <si>
    <t>05.50.05</t>
  </si>
  <si>
    <t>Proventi da altri enti pubblici e privati</t>
  </si>
  <si>
    <t>05.50.06</t>
  </si>
  <si>
    <t>Proventi da U.E. e altri organismi internazionali</t>
  </si>
  <si>
    <t>05.50.07</t>
  </si>
  <si>
    <t>Proventi diversi (pubblici / privati)</t>
  </si>
  <si>
    <t>05.50.09</t>
  </si>
  <si>
    <t>Proventi per gestione diretta interventi diritto allo studio</t>
  </si>
  <si>
    <t>05.50.10</t>
  </si>
  <si>
    <t>Proventi da recuperi</t>
  </si>
  <si>
    <t>05.50.14</t>
  </si>
  <si>
    <t>Utilizzo fondi vincolati per decisione degli Organi istituzionali</t>
  </si>
  <si>
    <t>05.51</t>
  </si>
  <si>
    <t>PROVENTI DA ATTIVITA' C/TERZI</t>
  </si>
  <si>
    <t>05.51.01</t>
  </si>
  <si>
    <t>Proventi da contratti di ricerca, consulenza, convenzioni di ricerca c/terzi</t>
  </si>
  <si>
    <t>05.51.02</t>
  </si>
  <si>
    <t>Proventi da prestazioni a pagamento per c/terzi</t>
  </si>
  <si>
    <t>05.51.03</t>
  </si>
  <si>
    <t>Altri proventi attività commerciale</t>
  </si>
  <si>
    <t>05.52</t>
  </si>
  <si>
    <t>RIMANENZE FINALI</t>
  </si>
  <si>
    <t>05.53</t>
  </si>
  <si>
    <t>INCREMENTI DI IMMOBILIZZAZIONI PER  LAVORI INTERNI</t>
  </si>
  <si>
    <t>04</t>
  </si>
  <si>
    <t>COSTI OPERATIVI</t>
  </si>
  <si>
    <t>04.40</t>
  </si>
  <si>
    <t>ONERI PER MATERIALI DI CONSUMO, MATERIE PRIME  E ACQUISTO LIBRI E RIVISTE</t>
  </si>
  <si>
    <t>04.40.01</t>
  </si>
  <si>
    <t>Acquisto materiali di consumo</t>
  </si>
  <si>
    <t>04.40.03</t>
  </si>
  <si>
    <t>Acquisto libri, riviste e giornali</t>
  </si>
  <si>
    <t>04.40.04</t>
  </si>
  <si>
    <t>Acquisto attrezzature e software spesati nell'anno</t>
  </si>
  <si>
    <t>04.41</t>
  </si>
  <si>
    <t>ONERI PER ACQUISTO SERVIZI</t>
  </si>
  <si>
    <t>04.41.01</t>
  </si>
  <si>
    <t>Oneri servizi manutenzioni e riparazioni</t>
  </si>
  <si>
    <t>04.41.02</t>
  </si>
  <si>
    <t>Oneri servizi commerciali</t>
  </si>
  <si>
    <t>04.41.03</t>
  </si>
  <si>
    <t>Organizzazione di manifestazioni e convegni</t>
  </si>
  <si>
    <t>04.41.04</t>
  </si>
  <si>
    <t>Oneri servizi tecnici</t>
  </si>
  <si>
    <t>04.41.05</t>
  </si>
  <si>
    <t>Oneri servizi in appalto</t>
  </si>
  <si>
    <t>04.41.06</t>
  </si>
  <si>
    <t>Forza motrice, consumo acqua e combustibili</t>
  </si>
  <si>
    <t>04.41.07</t>
  </si>
  <si>
    <t>Oneri servizi generali</t>
  </si>
  <si>
    <t>04.41.08</t>
  </si>
  <si>
    <t>Consulenze legali, tecniche, amministrative</t>
  </si>
  <si>
    <t>04.41.09</t>
  </si>
  <si>
    <t>Oneri per prestazioni e servizi da terzi</t>
  </si>
  <si>
    <t>04.41.10</t>
  </si>
  <si>
    <t>Oneri per prestazioni da personale esterno</t>
  </si>
  <si>
    <t>04.42</t>
  </si>
  <si>
    <t>ONERI PER GODIMENTO BENI DI TERZI</t>
  </si>
  <si>
    <t>04.42.01</t>
  </si>
  <si>
    <t>Oneri per locazioni</t>
  </si>
  <si>
    <t>04.43</t>
  </si>
  <si>
    <t>ONERI PER IL PERSONALE</t>
  </si>
  <si>
    <t>04.43.01</t>
  </si>
  <si>
    <t>Oneri per assegni fissi personale docente tempo indeterminato</t>
  </si>
  <si>
    <t>04.43.03</t>
  </si>
  <si>
    <t>Oneri per assegni fissi personale tecnico amministrativo tempo indeterminato</t>
  </si>
  <si>
    <t>04.43.04</t>
  </si>
  <si>
    <t>Oneri collaboratori ed esperi linguistici</t>
  </si>
  <si>
    <t>04.43.08</t>
  </si>
  <si>
    <t>Oneri per personale docente e ricercatore a tempo determinato</t>
  </si>
  <si>
    <t>04.43.09</t>
  </si>
  <si>
    <t>Oneri per dirigenti e personale tecnico-amministrativo a tempo determinato</t>
  </si>
  <si>
    <t>04.43.15</t>
  </si>
  <si>
    <t>Trattamento accessorio personale tecnico amministrativo</t>
  </si>
  <si>
    <t>04.43.16</t>
  </si>
  <si>
    <t>Oneri TFR</t>
  </si>
  <si>
    <t>04.43.18</t>
  </si>
  <si>
    <t>Altri oneri per il personale</t>
  </si>
  <si>
    <t>04.43.19</t>
  </si>
  <si>
    <t>Oneri personale comandato</t>
  </si>
  <si>
    <t>06.60</t>
  </si>
  <si>
    <t>COSTI PER PROGETTI</t>
  </si>
  <si>
    <t>06.60.01</t>
  </si>
  <si>
    <t>Costi per progetti</t>
  </si>
  <si>
    <t>-</t>
  </si>
  <si>
    <t>Organizzazione attività didattica per offerta formativa e piano di internazionalizzazione</t>
  </si>
  <si>
    <t>Formazione post laurea</t>
  </si>
  <si>
    <t>Erasmus PLUS a.a.2015/16</t>
  </si>
  <si>
    <t>Borse per il diritto allo studio</t>
  </si>
  <si>
    <t>Ricerca di Ateneo</t>
  </si>
  <si>
    <t>ITALY - Italian TALented Young Researchers</t>
  </si>
  <si>
    <t>Laboratori Ingegneria</t>
  </si>
  <si>
    <t>Dottorati di ricerca</t>
  </si>
  <si>
    <t>Dottorato internazionale EMJD</t>
  </si>
  <si>
    <t>Azioni per l'attrazione di finanziamenti esterni per l'incremento dell'attività di ricerca dell'Ateneo</t>
  </si>
  <si>
    <t>Progetti di ricerca finanziati dall'esterno</t>
  </si>
  <si>
    <t>Attività commerciale commissionata da terzi</t>
  </si>
  <si>
    <t>Azioni finanziate con attività di fund raising</t>
  </si>
  <si>
    <t>Portale di Ateneo</t>
  </si>
  <si>
    <t>04.44</t>
  </si>
  <si>
    <t>AMMORTAMENTI</t>
  </si>
  <si>
    <t>04.44.05</t>
  </si>
  <si>
    <t>Ammortamento altre immobilizzazioni immateriali</t>
  </si>
  <si>
    <t>04.44.08</t>
  </si>
  <si>
    <t>Ammortamento fabbricati</t>
  </si>
  <si>
    <t>04.44.09</t>
  </si>
  <si>
    <t>Ammortamento macchinari, attrezzature e impianti</t>
  </si>
  <si>
    <t>04.44.10</t>
  </si>
  <si>
    <t>Ammortamento mobili, arredi e macchine d'ufficio</t>
  </si>
  <si>
    <t>04.44.14</t>
  </si>
  <si>
    <t>Ammortamento altri beni mobili</t>
  </si>
  <si>
    <t>04.45</t>
  </si>
  <si>
    <t>RIMANENZE INIZIALI</t>
  </si>
  <si>
    <t>04.46</t>
  </si>
  <si>
    <t>ONERI E ACCANTONAMENTI DIVERSI</t>
  </si>
  <si>
    <t>04.46.01</t>
  </si>
  <si>
    <t>Accantonamento per rischi ed oneri</t>
  </si>
  <si>
    <t>04.46.02</t>
  </si>
  <si>
    <t>Accantonamento a fondi vincolati per decisione degli organi istituzionali</t>
  </si>
  <si>
    <t>04.46.03</t>
  </si>
  <si>
    <t>Oneri diversi di gestione</t>
  </si>
  <si>
    <t>04.46.04</t>
  </si>
  <si>
    <t>Oneri per il funzionamento degli organi istituzionali</t>
  </si>
  <si>
    <t>04.46.08</t>
  </si>
  <si>
    <t>Oneri per altri interventi a favore degli studenti</t>
  </si>
  <si>
    <t>04.46.09</t>
  </si>
  <si>
    <t>Imposte e tasse (non sul reddito)</t>
  </si>
  <si>
    <t>RISULTATO DELLA GESTIONE OPERATIVA</t>
  </si>
  <si>
    <t>PROVENTI E ONERI FINANZIARI</t>
  </si>
  <si>
    <t>05.54</t>
  </si>
  <si>
    <t>PROVENTI FINANZIARI</t>
  </si>
  <si>
    <t>05.54.02</t>
  </si>
  <si>
    <t>Altri proventi finanziari</t>
  </si>
  <si>
    <t>04.47</t>
  </si>
  <si>
    <t xml:space="preserve">ONERI FINANZIARI </t>
  </si>
  <si>
    <t>04.47.01</t>
  </si>
  <si>
    <t>Interessi passivi e oneri finanziari</t>
  </si>
  <si>
    <t>05.55</t>
  </si>
  <si>
    <t>RIVALUTAZIONI</t>
  </si>
  <si>
    <t>SVALUTAZIONI</t>
  </si>
  <si>
    <t>PROVENTI E ONERI STRAORDINARI</t>
  </si>
  <si>
    <t>05.56</t>
  </si>
  <si>
    <t>PROVENTI STRAORDINARI</t>
  </si>
  <si>
    <t>04.48</t>
  </si>
  <si>
    <t>ONERI STRAORDINARI</t>
  </si>
  <si>
    <t>RISULTATO PRIMA DELLE IMPOSTE</t>
  </si>
  <si>
    <t>04.49</t>
  </si>
  <si>
    <t>IMPOSTE SUL REDDITO D'ESERCIZIO</t>
  </si>
  <si>
    <t>04.49.01</t>
  </si>
  <si>
    <t>Imposte sul reddito d'esercizio</t>
  </si>
  <si>
    <t>RISULTATO DI ESERCIZIO</t>
  </si>
  <si>
    <t>IMMOBILIZZAZIONI e COSTI DI INVESTIMENTO PER PROGETTI</t>
  </si>
  <si>
    <t>01.10</t>
  </si>
  <si>
    <t>IMMOBILIZZAZIONI IMMATERIALI</t>
  </si>
  <si>
    <t>01.10.07</t>
  </si>
  <si>
    <t xml:space="preserve"> Altre immobilizzazioni immateriali</t>
  </si>
  <si>
    <t>01.11</t>
  </si>
  <si>
    <t xml:space="preserve"> IMMOBILIZZAZIONI MATERIALI</t>
  </si>
  <si>
    <t>01.11.01</t>
  </si>
  <si>
    <t>Terreni e fabbricati</t>
  </si>
  <si>
    <t>01.11.02</t>
  </si>
  <si>
    <t>Macchinari, attrezzature e impianti</t>
  </si>
  <si>
    <t>01.11.03</t>
  </si>
  <si>
    <t>Mobili, arredi e macchine d'ufficio</t>
  </si>
  <si>
    <t>Costi di investimento per progetti</t>
  </si>
  <si>
    <t>06.60.02</t>
  </si>
  <si>
    <t>Allestimento nuovo edificio di Via Pignolo/Via S. Tomaso</t>
  </si>
  <si>
    <t>Entrate</t>
  </si>
  <si>
    <t>Livello</t>
  </si>
  <si>
    <t xml:space="preserve">Descrizione </t>
  </si>
  <si>
    <t>Previsione</t>
  </si>
  <si>
    <t>Avanzo di amministrazione esercizio precedente</t>
  </si>
  <si>
    <t xml:space="preserve">E.I </t>
  </si>
  <si>
    <t xml:space="preserve">ENTRATE CORRENTI </t>
  </si>
  <si>
    <t xml:space="preserve">E.I.i </t>
  </si>
  <si>
    <t xml:space="preserve">Entrate contributive </t>
  </si>
  <si>
    <t xml:space="preserve">E.I.ii </t>
  </si>
  <si>
    <t xml:space="preserve">Entrate derivanti da trasferimenti correnti </t>
  </si>
  <si>
    <t xml:space="preserve">E.I.ii.1 </t>
  </si>
  <si>
    <t xml:space="preserve">da MIUR e altre Amministrazioni centrali </t>
  </si>
  <si>
    <t xml:space="preserve">E.I.ii.2 </t>
  </si>
  <si>
    <t xml:space="preserve">da Regioni e Province autonome </t>
  </si>
  <si>
    <t xml:space="preserve">E.I.ii.3 </t>
  </si>
  <si>
    <t xml:space="preserve">da altre Amministrazioni locali </t>
  </si>
  <si>
    <t xml:space="preserve">E.I.ii.4 </t>
  </si>
  <si>
    <t xml:space="preserve">da UE e altri Organismi internazionali </t>
  </si>
  <si>
    <t xml:space="preserve">E.I.ii.5 </t>
  </si>
  <si>
    <t xml:space="preserve">da Università </t>
  </si>
  <si>
    <t xml:space="preserve">E.I.ii.6 </t>
  </si>
  <si>
    <t xml:space="preserve">da altri (pubblici) </t>
  </si>
  <si>
    <t xml:space="preserve">E.I.ii.7 </t>
  </si>
  <si>
    <t xml:space="preserve">da altri (privati) </t>
  </si>
  <si>
    <t xml:space="preserve">E.I.iii </t>
  </si>
  <si>
    <t xml:space="preserve">Altre Entrate </t>
  </si>
  <si>
    <t xml:space="preserve">E.II </t>
  </si>
  <si>
    <t xml:space="preserve">ENTRATE IN CONTO CAPITALE </t>
  </si>
  <si>
    <t xml:space="preserve">E.II.i </t>
  </si>
  <si>
    <t xml:space="preserve">Alienazione di beni patrimoniali </t>
  </si>
  <si>
    <t xml:space="preserve">E.II.ii </t>
  </si>
  <si>
    <t xml:space="preserve">Entrate derivanti da trasferimenti in conto capitale </t>
  </si>
  <si>
    <t xml:space="preserve">E.II.ii.1 </t>
  </si>
  <si>
    <t xml:space="preserve">E.II.ii.2 </t>
  </si>
  <si>
    <t xml:space="preserve">E.II.ii.3 </t>
  </si>
  <si>
    <t xml:space="preserve">E.II.ii.4 </t>
  </si>
  <si>
    <t xml:space="preserve">da U.E. e altri Organismi internazionali </t>
  </si>
  <si>
    <t xml:space="preserve">E.II.ii.5 </t>
  </si>
  <si>
    <t xml:space="preserve">E.II.ii.6 </t>
  </si>
  <si>
    <t xml:space="preserve">E.II.ii.7 </t>
  </si>
  <si>
    <t xml:space="preserve">E.II.iii </t>
  </si>
  <si>
    <t xml:space="preserve">Entrate derivanti da contributi agli investimenti </t>
  </si>
  <si>
    <t xml:space="preserve">E.II.iii.1 </t>
  </si>
  <si>
    <t xml:space="preserve">E.II.iii.2 </t>
  </si>
  <si>
    <t xml:space="preserve">E.II.iii.3 </t>
  </si>
  <si>
    <t xml:space="preserve">E.II.iii.4 </t>
  </si>
  <si>
    <t xml:space="preserve">E.II.iii.5 </t>
  </si>
  <si>
    <t xml:space="preserve">E.II.iii.6 </t>
  </si>
  <si>
    <t xml:space="preserve">E.II.iii.7 </t>
  </si>
  <si>
    <t xml:space="preserve">E.III </t>
  </si>
  <si>
    <t xml:space="preserve">ENTRATE DA RIDUZIONI DI ATTIVITA’ FINANZIARIE </t>
  </si>
  <si>
    <t xml:space="preserve">E.III.i </t>
  </si>
  <si>
    <t xml:space="preserve">Alienazioni di attività finanziarie </t>
  </si>
  <si>
    <t xml:space="preserve">E.III.ii </t>
  </si>
  <si>
    <t xml:space="preserve">Riscossione di crediti </t>
  </si>
  <si>
    <t xml:space="preserve">E.III.iii </t>
  </si>
  <si>
    <t xml:space="preserve">Altre entrate per riduzioni di attività finanziarie </t>
  </si>
  <si>
    <t xml:space="preserve">E.IV </t>
  </si>
  <si>
    <t xml:space="preserve">ACCENSIONE DI PRESTITI </t>
  </si>
  <si>
    <t xml:space="preserve">E.V </t>
  </si>
  <si>
    <t xml:space="preserve">ANTICIPAZIONI DA ISTITUTO CASSIERE </t>
  </si>
  <si>
    <t xml:space="preserve">E.VI </t>
  </si>
  <si>
    <t xml:space="preserve">PARTITE DI GIRO E ENTRATE PER CONTO TERZI </t>
  </si>
  <si>
    <t>Totale entrate</t>
  </si>
  <si>
    <t>Uscite</t>
  </si>
  <si>
    <t>Disavanzo di Amministrazione esercizio precedente</t>
  </si>
  <si>
    <t xml:space="preserve">U.I </t>
  </si>
  <si>
    <t xml:space="preserve">USCITE CORRENTI </t>
  </si>
  <si>
    <t xml:space="preserve">U.I.i </t>
  </si>
  <si>
    <t xml:space="preserve">Oneri per il personale </t>
  </si>
  <si>
    <t xml:space="preserve">U.I.i.1 </t>
  </si>
  <si>
    <t xml:space="preserve">Personale docente e ricercatore a tempo indeterminato </t>
  </si>
  <si>
    <t xml:space="preserve">U.I.i.2 </t>
  </si>
  <si>
    <t xml:space="preserve">Personale tecnico-amministrativo a tempo indeterminato </t>
  </si>
  <si>
    <t xml:space="preserve">U.I.i.3 </t>
  </si>
  <si>
    <t xml:space="preserve">Personale docente e ricercatore a tempo determinato </t>
  </si>
  <si>
    <t xml:space="preserve">U.I.i.4 </t>
  </si>
  <si>
    <t xml:space="preserve">Personale tecnico-amministrativo a tempo determinato </t>
  </si>
  <si>
    <t xml:space="preserve">U.I.i.5 </t>
  </si>
  <si>
    <t xml:space="preserve">Contributi a carico ente </t>
  </si>
  <si>
    <t xml:space="preserve">U.I.i.6 </t>
  </si>
  <si>
    <t xml:space="preserve">Altro personale e relativi oneri </t>
  </si>
  <si>
    <t xml:space="preserve">U.I.ii </t>
  </si>
  <si>
    <t xml:space="preserve">Interventi a favore degli studenti </t>
  </si>
  <si>
    <t xml:space="preserve">U.I.iii </t>
  </si>
  <si>
    <t xml:space="preserve">Beni di consumo, servizi e altre spese </t>
  </si>
  <si>
    <t xml:space="preserve">U.I.iii.1 </t>
  </si>
  <si>
    <t xml:space="preserve">Beni di consumo e servizi </t>
  </si>
  <si>
    <t xml:space="preserve">U.I.iii.2 </t>
  </si>
  <si>
    <t xml:space="preserve">Altre spese </t>
  </si>
  <si>
    <t xml:space="preserve">U.I.iiii </t>
  </si>
  <si>
    <t xml:space="preserve">Trasferimenti correnti </t>
  </si>
  <si>
    <t xml:space="preserve">U.I.iiii.1 </t>
  </si>
  <si>
    <t xml:space="preserve">a MIUR e altre Amministrazioni centrali </t>
  </si>
  <si>
    <t xml:space="preserve">U.I.iiii.2 </t>
  </si>
  <si>
    <t xml:space="preserve">a Regioni e Province autonome </t>
  </si>
  <si>
    <t xml:space="preserve">U.I.iiii.3 </t>
  </si>
  <si>
    <t xml:space="preserve">a altre Amministrazioni locali </t>
  </si>
  <si>
    <t xml:space="preserve">U.I.iiii.4 </t>
  </si>
  <si>
    <t xml:space="preserve">a U.E. e altri Organismi internazionali </t>
  </si>
  <si>
    <t xml:space="preserve">U.I.iiii.5 </t>
  </si>
  <si>
    <t xml:space="preserve">a Università </t>
  </si>
  <si>
    <t xml:space="preserve">U.I.iiii.6 </t>
  </si>
  <si>
    <t>a altri (pubblici)</t>
  </si>
  <si>
    <t xml:space="preserve">U.I.iiii.7 </t>
  </si>
  <si>
    <t xml:space="preserve">a altri (privati) </t>
  </si>
  <si>
    <t xml:space="preserve">U.II </t>
  </si>
  <si>
    <t xml:space="preserve">Versamenti al bilancio dello Stato </t>
  </si>
  <si>
    <t xml:space="preserve">U.III </t>
  </si>
  <si>
    <t xml:space="preserve">USCITE IN CONTO CAPITALE </t>
  </si>
  <si>
    <t xml:space="preserve">U.III.i </t>
  </si>
  <si>
    <t xml:space="preserve">Investimenti in ricerca </t>
  </si>
  <si>
    <t xml:space="preserve">U.III.ii </t>
  </si>
  <si>
    <t xml:space="preserve">Acquisizione beni durevoli </t>
  </si>
  <si>
    <t xml:space="preserve">U.III.iii </t>
  </si>
  <si>
    <t xml:space="preserve">Trasferimenti in conto capitale </t>
  </si>
  <si>
    <t xml:space="preserve">U.III.iii.1 </t>
  </si>
  <si>
    <t xml:space="preserve">U.III.iii.2 </t>
  </si>
  <si>
    <t xml:space="preserve">U.III.iii.3 </t>
  </si>
  <si>
    <t xml:space="preserve">U.III.iii.4 </t>
  </si>
  <si>
    <t xml:space="preserve">U.III.iii.5 </t>
  </si>
  <si>
    <t xml:space="preserve">U.III.iii.6 </t>
  </si>
  <si>
    <t xml:space="preserve">a altri (pubblici) </t>
  </si>
  <si>
    <t xml:space="preserve">U.III.iii.7 </t>
  </si>
  <si>
    <t xml:space="preserve">U.III.iiii </t>
  </si>
  <si>
    <t xml:space="preserve">Contributi agli investimenti </t>
  </si>
  <si>
    <t xml:space="preserve">U.III.iiii.1 </t>
  </si>
  <si>
    <t xml:space="preserve">U.III.iiii.2 </t>
  </si>
  <si>
    <t xml:space="preserve">U.III.iiii.3 </t>
  </si>
  <si>
    <t xml:space="preserve">U.III.iiii.4 </t>
  </si>
  <si>
    <t xml:space="preserve">U.III.iiii.5 </t>
  </si>
  <si>
    <t xml:space="preserve">U.III.iiii.6 </t>
  </si>
  <si>
    <t xml:space="preserve">U.III.iiii.7 </t>
  </si>
  <si>
    <t xml:space="preserve">U.IV </t>
  </si>
  <si>
    <t xml:space="preserve">SPESE PER INCREMENTO DI ATTIVITA’ FINANZIARIE </t>
  </si>
  <si>
    <t xml:space="preserve">U.IV.i </t>
  </si>
  <si>
    <t xml:space="preserve">Acquisizione di attività finanziarie </t>
  </si>
  <si>
    <t xml:space="preserve">U.IV.ii </t>
  </si>
  <si>
    <t xml:space="preserve">Concessione di crediti </t>
  </si>
  <si>
    <t xml:space="preserve">U.IV.iii </t>
  </si>
  <si>
    <t xml:space="preserve">Altre spese per incremento di attività finanziarie </t>
  </si>
  <si>
    <t xml:space="preserve">U.V </t>
  </si>
  <si>
    <t xml:space="preserve">RIMBORSO DI PRESTITI </t>
  </si>
  <si>
    <t xml:space="preserve">U.VI </t>
  </si>
  <si>
    <t xml:space="preserve">CHIUSURA DI ANTICIPAZIONI DELL’ISTITUTO CASSIERE </t>
  </si>
  <si>
    <t xml:space="preserve">U.VII </t>
  </si>
  <si>
    <t xml:space="preserve">PARTITE DI GIRO E SPESE PER CONTO TERZI </t>
  </si>
  <si>
    <t>Totale uscite</t>
  </si>
  <si>
    <t>BUDGET ECONOMICO</t>
  </si>
  <si>
    <t>RICLASSIFICAZIONE DELLA SPESA PER MISSIONI E PROGRAMMI</t>
  </si>
  <si>
    <t>Codice conto</t>
  </si>
  <si>
    <t>Denominazione conto</t>
  </si>
  <si>
    <t>Ricerca e innovazione</t>
  </si>
  <si>
    <t>Istruzione universitaria</t>
  </si>
  <si>
    <t>Servizi                              istituzionali e generali</t>
  </si>
  <si>
    <t>Fondi da ripartire</t>
  </si>
  <si>
    <t>Totale</t>
  </si>
  <si>
    <t>Ricerca scientifica e tecnologica                    di base</t>
  </si>
  <si>
    <t>Ricerca scientifica e tecnologica applicata</t>
  </si>
  <si>
    <t>Sistema universitario e formazione post universitaria</t>
  </si>
  <si>
    <t>Diritto allo studio nella istruzione universitaria</t>
  </si>
  <si>
    <t>Indirizzo politico</t>
  </si>
  <si>
    <t>Servizi e                                 affari                                         generali per                                     le amm.ni</t>
  </si>
  <si>
    <t>Fondi da assegnare</t>
  </si>
  <si>
    <t>ONERI</t>
  </si>
  <si>
    <t>Oneri servizi genarali</t>
  </si>
  <si>
    <t>Oneri per dirigenti a personale tecnico-amministrativo a tempo determinato</t>
  </si>
  <si>
    <t>AMMORTAMENTI E SVALUTAZIONI</t>
  </si>
  <si>
    <t>ONERI FINANZIARI SVALUTAZIONI DI ATTIVITA' FINANZIARIE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</si>
</sst>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color theme="1"/>
      <name val="Rubik"/>
      <family val="2"/>
    </font>
    <font>
      <sz val="10"/>
      <name val="Rubik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i/>
      <sz val="9"/>
      <color theme="0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i/>
      <sz val="9"/>
      <name val="Calibri"/>
      <family val="2"/>
      <scheme val="minor"/>
    </font>
    <font>
      <i/>
      <sz val="9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i/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0" fillId="0" borderId="0"/>
  </cellStyleXfs>
  <cellXfs count="128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1" xfId="0" applyFont="1" applyBorder="1"/>
    <xf numFmtId="0" fontId="3" fillId="0" borderId="2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3" fillId="0" borderId="3" xfId="0" applyFont="1" applyBorder="1" applyAlignment="1">
      <alignment horizontal="center"/>
    </xf>
    <xf numFmtId="0" fontId="3" fillId="0" borderId="6" xfId="0" applyFont="1" applyBorder="1"/>
    <xf numFmtId="0" fontId="3" fillId="0" borderId="0" xfId="0" applyFont="1" applyBorder="1"/>
    <xf numFmtId="38" fontId="4" fillId="0" borderId="3" xfId="0" applyNumberFormat="1" applyFont="1" applyBorder="1"/>
    <xf numFmtId="0" fontId="4" fillId="0" borderId="6" xfId="0" applyFont="1" applyBorder="1"/>
    <xf numFmtId="0" fontId="4" fillId="0" borderId="0" xfId="0" applyFont="1" applyBorder="1"/>
    <xf numFmtId="38" fontId="3" fillId="2" borderId="3" xfId="0" applyNumberFormat="1" applyFont="1" applyFill="1" applyBorder="1"/>
    <xf numFmtId="38" fontId="4" fillId="0" borderId="3" xfId="0" applyNumberFormat="1" applyFont="1" applyFill="1" applyBorder="1"/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horizontal="right"/>
    </xf>
    <xf numFmtId="38" fontId="3" fillId="0" borderId="3" xfId="0" applyNumberFormat="1" applyFont="1" applyBorder="1"/>
    <xf numFmtId="37" fontId="3" fillId="0" borderId="3" xfId="0" applyNumberFormat="1" applyFont="1" applyFill="1" applyBorder="1"/>
    <xf numFmtId="37" fontId="4" fillId="0" borderId="3" xfId="0" applyNumberFormat="1" applyFont="1" applyBorder="1"/>
    <xf numFmtId="0" fontId="3" fillId="0" borderId="0" xfId="0" applyFont="1" applyBorder="1" applyAlignment="1">
      <alignment horizontal="right" wrapText="1"/>
    </xf>
    <xf numFmtId="37" fontId="3" fillId="2" borderId="3" xfId="0" applyNumberFormat="1" applyFont="1" applyFill="1" applyBorder="1"/>
    <xf numFmtId="0" fontId="3" fillId="0" borderId="0" xfId="0" applyFont="1" applyBorder="1" applyAlignment="1">
      <alignment wrapText="1"/>
    </xf>
    <xf numFmtId="37" fontId="3" fillId="0" borderId="3" xfId="0" applyNumberFormat="1" applyFont="1" applyBorder="1"/>
    <xf numFmtId="37" fontId="4" fillId="0" borderId="3" xfId="0" applyNumberFormat="1" applyFont="1" applyFill="1" applyBorder="1"/>
    <xf numFmtId="38" fontId="3" fillId="0" borderId="3" xfId="0" applyNumberFormat="1" applyFont="1" applyFill="1" applyBorder="1"/>
    <xf numFmtId="0" fontId="3" fillId="0" borderId="7" xfId="0" applyFont="1" applyBorder="1" applyAlignment="1">
      <alignment horizontal="right"/>
    </xf>
    <xf numFmtId="0" fontId="3" fillId="0" borderId="0" xfId="0" applyFont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quotePrefix="1" applyNumberFormat="1" applyFont="1" applyFill="1" applyBorder="1" applyAlignment="1" applyProtection="1">
      <alignment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38" fontId="3" fillId="0" borderId="0" xfId="0" applyNumberFormat="1" applyFont="1" applyFill="1" applyBorder="1" applyAlignment="1">
      <alignment vertical="center"/>
    </xf>
    <xf numFmtId="0" fontId="5" fillId="3" borderId="0" xfId="0" quotePrefix="1" applyNumberFormat="1" applyFont="1" applyFill="1" applyBorder="1" applyAlignment="1" applyProtection="1">
      <alignment vertical="center" wrapText="1"/>
    </xf>
    <xf numFmtId="0" fontId="5" fillId="3" borderId="0" xfId="0" applyNumberFormat="1" applyFont="1" applyFill="1" applyBorder="1" applyAlignment="1" applyProtection="1">
      <alignment vertical="center" wrapText="1"/>
    </xf>
    <xf numFmtId="38" fontId="6" fillId="3" borderId="0" xfId="0" applyNumberFormat="1" applyFont="1" applyFill="1" applyBorder="1" applyAlignment="1">
      <alignment vertical="center"/>
    </xf>
    <xf numFmtId="0" fontId="4" fillId="0" borderId="7" xfId="0" quotePrefix="1" applyNumberFormat="1" applyFont="1" applyFill="1" applyBorder="1" applyAlignment="1" applyProtection="1">
      <alignment vertical="center" wrapText="1"/>
    </xf>
    <xf numFmtId="0" fontId="4" fillId="0" borderId="7" xfId="0" applyNumberFormat="1" applyFont="1" applyFill="1" applyBorder="1" applyAlignment="1" applyProtection="1">
      <alignment vertical="center" wrapText="1"/>
    </xf>
    <xf numFmtId="38" fontId="4" fillId="0" borderId="7" xfId="0" applyNumberFormat="1" applyFont="1" applyFill="1" applyBorder="1" applyAlignment="1">
      <alignment vertical="center"/>
    </xf>
    <xf numFmtId="0" fontId="4" fillId="0" borderId="8" xfId="0" quotePrefix="1" applyNumberFormat="1" applyFont="1" applyFill="1" applyBorder="1" applyAlignment="1" applyProtection="1">
      <alignment vertical="center" wrapText="1"/>
    </xf>
    <xf numFmtId="0" fontId="4" fillId="0" borderId="8" xfId="0" applyNumberFormat="1" applyFont="1" applyFill="1" applyBorder="1" applyAlignment="1" applyProtection="1">
      <alignment vertical="center" wrapText="1"/>
    </xf>
    <xf numFmtId="38" fontId="4" fillId="0" borderId="8" xfId="0" applyNumberFormat="1" applyFont="1" applyFill="1" applyBorder="1" applyAlignment="1">
      <alignment vertical="center"/>
    </xf>
    <xf numFmtId="21" fontId="4" fillId="0" borderId="8" xfId="0" quotePrefix="1" applyNumberFormat="1" applyFont="1" applyFill="1" applyBorder="1" applyAlignment="1" applyProtection="1">
      <alignment vertical="center" wrapText="1"/>
    </xf>
    <xf numFmtId="0" fontId="4" fillId="0" borderId="8" xfId="0" applyNumberFormat="1" applyFont="1" applyFill="1" applyBorder="1" applyAlignment="1">
      <alignment vertical="center"/>
    </xf>
    <xf numFmtId="21" fontId="4" fillId="0" borderId="0" xfId="0" quotePrefix="1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vertical="center" wrapText="1"/>
    </xf>
    <xf numFmtId="38" fontId="4" fillId="0" borderId="0" xfId="0" applyNumberFormat="1" applyFont="1" applyFill="1" applyBorder="1" applyAlignment="1">
      <alignment vertical="center"/>
    </xf>
    <xf numFmtId="0" fontId="4" fillId="0" borderId="0" xfId="0" applyNumberFormat="1" applyFont="1" applyFill="1" applyBorder="1" applyAlignment="1">
      <alignment vertical="center"/>
    </xf>
    <xf numFmtId="0" fontId="4" fillId="0" borderId="0" xfId="0" quotePrefix="1" applyNumberFormat="1" applyFont="1" applyFill="1" applyBorder="1" applyAlignment="1" applyProtection="1">
      <alignment vertical="center" wrapText="1"/>
    </xf>
    <xf numFmtId="0" fontId="7" fillId="0" borderId="0" xfId="0" applyNumberFormat="1" applyFont="1" applyFill="1" applyBorder="1" applyAlignment="1">
      <alignment horizontal="right" vertical="center" wrapText="1"/>
    </xf>
    <xf numFmtId="0" fontId="8" fillId="0" borderId="0" xfId="0" applyNumberFormat="1" applyFont="1" applyFill="1" applyBorder="1" applyAlignment="1">
      <alignment horizontal="left" vertical="center" wrapText="1"/>
    </xf>
    <xf numFmtId="38" fontId="8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Border="1" applyAlignment="1">
      <alignment horizontal="left" vertical="center"/>
    </xf>
    <xf numFmtId="0" fontId="4" fillId="0" borderId="7" xfId="0" applyNumberFormat="1" applyFont="1" applyFill="1" applyBorder="1" applyAlignment="1">
      <alignment vertical="center"/>
    </xf>
    <xf numFmtId="0" fontId="3" fillId="0" borderId="0" xfId="0" quotePrefix="1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3" fillId="0" borderId="0" xfId="0" quotePrefix="1" applyNumberFormat="1" applyFont="1" applyFill="1" applyBorder="1" applyAlignment="1" applyProtection="1">
      <alignment horizontal="left" vertical="center" wrapText="1"/>
    </xf>
    <xf numFmtId="0" fontId="9" fillId="0" borderId="0" xfId="0" applyFont="1"/>
    <xf numFmtId="1" fontId="3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>
      <alignment horizontal="left" vertical="top"/>
    </xf>
    <xf numFmtId="0" fontId="3" fillId="0" borderId="0" xfId="0" applyNumberFormat="1" applyFont="1" applyFill="1" applyBorder="1" applyAlignment="1">
      <alignment vertical="top"/>
    </xf>
    <xf numFmtId="0" fontId="4" fillId="0" borderId="0" xfId="0" applyNumberFormat="1" applyFont="1" applyFill="1" applyBorder="1" applyAlignment="1"/>
    <xf numFmtId="0" fontId="8" fillId="0" borderId="0" xfId="0" applyNumberFormat="1" applyFont="1" applyFill="1" applyBorder="1" applyAlignment="1">
      <alignment horizontal="left" wrapText="1"/>
    </xf>
    <xf numFmtId="0" fontId="8" fillId="0" borderId="0" xfId="0" applyNumberFormat="1" applyFont="1" applyFill="1" applyBorder="1" applyAlignment="1">
      <alignment horizontal="left"/>
    </xf>
    <xf numFmtId="0" fontId="4" fillId="4" borderId="9" xfId="0" applyNumberFormat="1" applyFont="1" applyFill="1" applyBorder="1" applyAlignment="1">
      <alignment vertical="center"/>
    </xf>
    <xf numFmtId="3" fontId="4" fillId="4" borderId="11" xfId="0" applyNumberFormat="1" applyFont="1" applyFill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vertical="top" wrapText="1"/>
    </xf>
    <xf numFmtId="3" fontId="3" fillId="0" borderId="0" xfId="0" applyNumberFormat="1" applyFont="1" applyAlignment="1">
      <alignment horizontal="right"/>
    </xf>
    <xf numFmtId="3" fontId="3" fillId="0" borderId="0" xfId="0" applyNumberFormat="1" applyFont="1"/>
    <xf numFmtId="0" fontId="13" fillId="0" borderId="0" xfId="0" applyFont="1" applyAlignment="1">
      <alignment vertical="top" wrapText="1"/>
    </xf>
    <xf numFmtId="3" fontId="4" fillId="0" borderId="0" xfId="0" applyNumberFormat="1" applyFont="1"/>
    <xf numFmtId="0" fontId="12" fillId="0" borderId="0" xfId="0" applyFont="1" applyAlignment="1">
      <alignment horizontal="right" vertical="top" wrapText="1"/>
    </xf>
    <xf numFmtId="0" fontId="12" fillId="0" borderId="0" xfId="0" applyFont="1" applyAlignment="1">
      <alignment horizontal="center" vertical="center"/>
    </xf>
    <xf numFmtId="0" fontId="12" fillId="0" borderId="0" xfId="0" applyFont="1"/>
    <xf numFmtId="3" fontId="4" fillId="0" borderId="0" xfId="0" applyNumberFormat="1" applyFont="1" applyFill="1"/>
    <xf numFmtId="0" fontId="13" fillId="0" borderId="0" xfId="0" applyFont="1"/>
    <xf numFmtId="0" fontId="3" fillId="0" borderId="0" xfId="0" applyFont="1"/>
    <xf numFmtId="3" fontId="2" fillId="0" borderId="0" xfId="0" applyNumberFormat="1" applyFont="1"/>
    <xf numFmtId="0" fontId="3" fillId="4" borderId="10" xfId="0" applyFont="1" applyFill="1" applyBorder="1" applyAlignment="1">
      <alignment horizontal="center" vertical="center"/>
    </xf>
    <xf numFmtId="0" fontId="3" fillId="0" borderId="14" xfId="0" applyNumberFormat="1" applyFont="1" applyFill="1" applyBorder="1" applyAlignment="1" applyProtection="1">
      <alignment horizontal="center" vertical="center" wrapText="1"/>
    </xf>
    <xf numFmtId="0" fontId="3" fillId="0" borderId="15" xfId="0" applyNumberFormat="1" applyFont="1" applyFill="1" applyBorder="1" applyAlignment="1" applyProtection="1">
      <alignment horizontal="center" vertical="center" wrapText="1"/>
    </xf>
    <xf numFmtId="1" fontId="3" fillId="0" borderId="16" xfId="0" applyNumberFormat="1" applyFont="1" applyFill="1" applyBorder="1" applyAlignment="1" applyProtection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8" xfId="1" applyFont="1" applyBorder="1" applyAlignment="1">
      <alignment horizontal="center" vertical="center" wrapText="1"/>
    </xf>
    <xf numFmtId="0" fontId="3" fillId="0" borderId="19" xfId="1" applyFont="1" applyBorder="1" applyAlignment="1">
      <alignment horizontal="center" vertical="center" wrapText="1"/>
    </xf>
    <xf numFmtId="0" fontId="3" fillId="0" borderId="20" xfId="0" applyNumberFormat="1" applyFont="1" applyFill="1" applyBorder="1" applyAlignment="1" applyProtection="1">
      <alignment horizontal="center" vertical="center" wrapText="1"/>
    </xf>
    <xf numFmtId="0" fontId="3" fillId="0" borderId="21" xfId="0" applyNumberFormat="1" applyFont="1" applyFill="1" applyBorder="1" applyAlignment="1" applyProtection="1">
      <alignment horizontal="center" vertical="center" wrapText="1"/>
    </xf>
    <xf numFmtId="1" fontId="3" fillId="0" borderId="22" xfId="0" applyNumberFormat="1" applyFont="1" applyFill="1" applyBorder="1" applyAlignment="1" applyProtection="1">
      <alignment horizontal="center" vertical="center" wrapText="1"/>
    </xf>
    <xf numFmtId="0" fontId="3" fillId="0" borderId="23" xfId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center" vertical="center" wrapText="1"/>
    </xf>
    <xf numFmtId="0" fontId="3" fillId="0" borderId="25" xfId="1" applyFont="1" applyBorder="1" applyAlignment="1">
      <alignment horizontal="center" vertical="center" wrapText="1"/>
    </xf>
    <xf numFmtId="0" fontId="3" fillId="0" borderId="17" xfId="0" quotePrefix="1" applyNumberFormat="1" applyFont="1" applyFill="1" applyBorder="1" applyAlignment="1" applyProtection="1">
      <alignment vertical="center" wrapText="1"/>
    </xf>
    <xf numFmtId="0" fontId="3" fillId="0" borderId="18" xfId="0" applyNumberFormat="1" applyFont="1" applyFill="1" applyBorder="1" applyAlignment="1" applyProtection="1">
      <alignment vertical="center" wrapText="1"/>
    </xf>
    <xf numFmtId="38" fontId="3" fillId="0" borderId="19" xfId="0" applyNumberFormat="1" applyFont="1" applyFill="1" applyBorder="1" applyAlignment="1">
      <alignment vertical="center"/>
    </xf>
    <xf numFmtId="38" fontId="3" fillId="0" borderId="7" xfId="0" applyNumberFormat="1" applyFont="1" applyFill="1" applyBorder="1" applyAlignment="1">
      <alignment vertical="center"/>
    </xf>
    <xf numFmtId="38" fontId="3" fillId="0" borderId="4" xfId="0" applyNumberFormat="1" applyFont="1" applyFill="1" applyBorder="1" applyAlignment="1">
      <alignment vertical="center"/>
    </xf>
    <xf numFmtId="38" fontId="3" fillId="0" borderId="26" xfId="0" applyNumberFormat="1" applyFont="1" applyFill="1" applyBorder="1" applyAlignment="1">
      <alignment vertical="center"/>
    </xf>
    <xf numFmtId="0" fontId="7" fillId="0" borderId="27" xfId="0" quotePrefix="1" applyNumberFormat="1" applyFont="1" applyFill="1" applyBorder="1" applyAlignment="1" applyProtection="1">
      <alignment vertical="center" wrapText="1"/>
    </xf>
    <xf numFmtId="0" fontId="7" fillId="0" borderId="3" xfId="0" applyNumberFormat="1" applyFont="1" applyFill="1" applyBorder="1" applyAlignment="1" applyProtection="1">
      <alignment vertical="center" wrapText="1"/>
    </xf>
    <xf numFmtId="38" fontId="3" fillId="0" borderId="28" xfId="0" applyNumberFormat="1" applyFont="1" applyFill="1" applyBorder="1" applyAlignment="1">
      <alignment vertical="center"/>
    </xf>
    <xf numFmtId="38" fontId="3" fillId="0" borderId="8" xfId="0" applyNumberFormat="1" applyFont="1" applyFill="1" applyBorder="1" applyAlignment="1">
      <alignment vertical="center"/>
    </xf>
    <xf numFmtId="38" fontId="3" fillId="0" borderId="29" xfId="0" applyNumberFormat="1" applyFont="1" applyFill="1" applyBorder="1" applyAlignment="1">
      <alignment vertical="center"/>
    </xf>
    <xf numFmtId="0" fontId="4" fillId="0" borderId="27" xfId="0" quotePrefix="1" applyNumberFormat="1" applyFont="1" applyFill="1" applyBorder="1" applyAlignment="1" applyProtection="1">
      <alignment vertical="center" wrapText="1"/>
    </xf>
    <xf numFmtId="0" fontId="4" fillId="0" borderId="3" xfId="0" applyNumberFormat="1" applyFont="1" applyFill="1" applyBorder="1" applyAlignment="1" applyProtection="1">
      <alignment vertical="center" wrapText="1"/>
    </xf>
    <xf numFmtId="38" fontId="4" fillId="0" borderId="28" xfId="0" applyNumberFormat="1" applyFont="1" applyFill="1" applyBorder="1" applyAlignment="1">
      <alignment vertical="center"/>
    </xf>
    <xf numFmtId="38" fontId="4" fillId="0" borderId="3" xfId="0" applyNumberFormat="1" applyFont="1" applyFill="1" applyBorder="1" applyAlignment="1">
      <alignment vertical="center"/>
    </xf>
    <xf numFmtId="38" fontId="4" fillId="0" borderId="29" xfId="0" applyNumberFormat="1" applyFont="1" applyFill="1" applyBorder="1" applyAlignment="1">
      <alignment vertical="center"/>
    </xf>
    <xf numFmtId="0" fontId="4" fillId="0" borderId="29" xfId="0" applyNumberFormat="1" applyFont="1" applyFill="1" applyBorder="1" applyAlignment="1">
      <alignment vertical="center"/>
    </xf>
    <xf numFmtId="0" fontId="4" fillId="0" borderId="3" xfId="0" applyNumberFormat="1" applyFont="1" applyFill="1" applyBorder="1" applyAlignment="1">
      <alignment vertical="center" wrapText="1"/>
    </xf>
    <xf numFmtId="0" fontId="4" fillId="0" borderId="3" xfId="0" applyNumberFormat="1" applyFont="1" applyFill="1" applyBorder="1" applyAlignment="1">
      <alignment vertical="center"/>
    </xf>
    <xf numFmtId="0" fontId="4" fillId="0" borderId="30" xfId="0" applyNumberFormat="1" applyFont="1" applyFill="1" applyBorder="1" applyAlignment="1">
      <alignment vertical="center"/>
    </xf>
    <xf numFmtId="0" fontId="4" fillId="0" borderId="23" xfId="0" quotePrefix="1" applyNumberFormat="1" applyFont="1" applyFill="1" applyBorder="1" applyAlignment="1" applyProtection="1">
      <alignment vertical="center" wrapText="1"/>
    </xf>
    <xf numFmtId="0" fontId="4" fillId="0" borderId="24" xfId="0" applyNumberFormat="1" applyFont="1" applyFill="1" applyBorder="1" applyAlignment="1" applyProtection="1">
      <alignment vertical="center" wrapText="1"/>
    </xf>
    <xf numFmtId="38" fontId="4" fillId="0" borderId="25" xfId="0" applyNumberFormat="1" applyFont="1" applyFill="1" applyBorder="1" applyAlignment="1">
      <alignment vertical="center"/>
    </xf>
    <xf numFmtId="38" fontId="4" fillId="0" borderId="31" xfId="0" applyNumberFormat="1" applyFont="1" applyFill="1" applyBorder="1" applyAlignment="1">
      <alignment vertical="center"/>
    </xf>
    <xf numFmtId="38" fontId="4" fillId="0" borderId="24" xfId="0" applyNumberFormat="1" applyFont="1" applyFill="1" applyBorder="1" applyAlignment="1">
      <alignment vertical="center"/>
    </xf>
    <xf numFmtId="0" fontId="4" fillId="0" borderId="24" xfId="0" applyNumberFormat="1" applyFont="1" applyFill="1" applyBorder="1" applyAlignment="1">
      <alignment vertical="center"/>
    </xf>
    <xf numFmtId="38" fontId="4" fillId="0" borderId="32" xfId="0" applyNumberFormat="1" applyFont="1" applyFill="1" applyBorder="1" applyAlignment="1">
      <alignment vertical="center"/>
    </xf>
    <xf numFmtId="0" fontId="3" fillId="5" borderId="9" xfId="1" applyFont="1" applyFill="1" applyBorder="1" applyAlignment="1">
      <alignment horizontal="center" vertical="center"/>
    </xf>
    <xf numFmtId="0" fontId="3" fillId="5" borderId="10" xfId="1" applyFont="1" applyFill="1" applyBorder="1" applyAlignment="1">
      <alignment horizontal="center" vertical="center"/>
    </xf>
    <xf numFmtId="0" fontId="3" fillId="5" borderId="11" xfId="1" applyFont="1" applyFill="1" applyBorder="1" applyAlignment="1">
      <alignment horizontal="center" vertical="center"/>
    </xf>
    <xf numFmtId="0" fontId="3" fillId="5" borderId="12" xfId="1" applyFont="1" applyFill="1" applyBorder="1" applyAlignment="1">
      <alignment horizontal="center" vertical="center"/>
    </xf>
    <xf numFmtId="0" fontId="3" fillId="5" borderId="13" xfId="1" applyFont="1" applyFill="1" applyBorder="1" applyAlignment="1">
      <alignment horizontal="center" vertical="center"/>
    </xf>
  </cellXfs>
  <cellStyles count="2">
    <cellStyle name="Normale" xfId="0" builtinId="0"/>
    <cellStyle name="Normale_PROGR-MISS" xfId="1" xr:uid="{ABECA74D-3273-445A-B8AC-7FA6A1ED4B1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0794AA-1932-40E2-87D5-85292CE4024E}">
  <dimension ref="A1:D116"/>
  <sheetViews>
    <sheetView tabSelected="1" workbookViewId="0">
      <selection activeCell="I9" sqref="I9"/>
    </sheetView>
  </sheetViews>
  <sheetFormatPr defaultRowHeight="13.8" x14ac:dyDescent="0.3"/>
  <cols>
    <col min="1" max="1" width="8.7265625" style="59"/>
    <col min="2" max="2" width="45.6328125" style="59" customWidth="1"/>
    <col min="3" max="16384" width="8.7265625" style="59"/>
  </cols>
  <sheetData>
    <row r="1" spans="1:4" x14ac:dyDescent="0.3">
      <c r="A1" s="31"/>
      <c r="B1" s="31"/>
      <c r="C1" s="60">
        <v>2015</v>
      </c>
      <c r="D1" s="60">
        <v>2014</v>
      </c>
    </row>
    <row r="2" spans="1:4" x14ac:dyDescent="0.3">
      <c r="A2" s="32" t="s">
        <v>87</v>
      </c>
      <c r="B2" s="33" t="s">
        <v>88</v>
      </c>
      <c r="C2" s="34">
        <v>72298600</v>
      </c>
      <c r="D2" s="34">
        <v>68712000</v>
      </c>
    </row>
    <row r="3" spans="1:4" x14ac:dyDescent="0.3">
      <c r="A3" s="35" t="s">
        <v>89</v>
      </c>
      <c r="B3" s="36" t="s">
        <v>90</v>
      </c>
      <c r="C3" s="37">
        <v>68737600</v>
      </c>
      <c r="D3" s="37">
        <v>65743000</v>
      </c>
    </row>
    <row r="4" spans="1:4" x14ac:dyDescent="0.3">
      <c r="A4" s="38" t="s">
        <v>91</v>
      </c>
      <c r="B4" s="39" t="s">
        <v>92</v>
      </c>
      <c r="C4" s="40">
        <v>18670000</v>
      </c>
      <c r="D4" s="40">
        <v>17630000</v>
      </c>
    </row>
    <row r="5" spans="1:4" x14ac:dyDescent="0.3">
      <c r="A5" s="41" t="s">
        <v>93</v>
      </c>
      <c r="B5" s="42" t="s">
        <v>94</v>
      </c>
      <c r="C5" s="43">
        <v>37993500</v>
      </c>
      <c r="D5" s="43">
        <v>37841000</v>
      </c>
    </row>
    <row r="6" spans="1:4" x14ac:dyDescent="0.3">
      <c r="A6" s="41" t="s">
        <v>95</v>
      </c>
      <c r="B6" s="42" t="s">
        <v>96</v>
      </c>
      <c r="C6" s="43">
        <v>1650000</v>
      </c>
      <c r="D6" s="43">
        <v>1050000</v>
      </c>
    </row>
    <row r="7" spans="1:4" x14ac:dyDescent="0.3">
      <c r="A7" s="41" t="s">
        <v>97</v>
      </c>
      <c r="B7" s="42" t="s">
        <v>98</v>
      </c>
      <c r="C7" s="43">
        <v>2667300</v>
      </c>
      <c r="D7" s="43">
        <v>3302000</v>
      </c>
    </row>
    <row r="8" spans="1:4" x14ac:dyDescent="0.3">
      <c r="A8" s="41" t="s">
        <v>99</v>
      </c>
      <c r="B8" s="42" t="s">
        <v>100</v>
      </c>
      <c r="C8" s="43">
        <v>1662300</v>
      </c>
      <c r="D8" s="43">
        <v>1810000</v>
      </c>
    </row>
    <row r="9" spans="1:4" x14ac:dyDescent="0.3">
      <c r="A9" s="41" t="s">
        <v>101</v>
      </c>
      <c r="B9" s="42" t="s">
        <v>102</v>
      </c>
      <c r="C9" s="43">
        <v>280000</v>
      </c>
      <c r="D9" s="43">
        <v>250000</v>
      </c>
    </row>
    <row r="10" spans="1:4" x14ac:dyDescent="0.3">
      <c r="A10" s="41" t="s">
        <v>103</v>
      </c>
      <c r="B10" s="42" t="s">
        <v>104</v>
      </c>
      <c r="C10" s="43">
        <v>3815000</v>
      </c>
      <c r="D10" s="43">
        <v>3710000</v>
      </c>
    </row>
    <row r="11" spans="1:4" x14ac:dyDescent="0.3">
      <c r="A11" s="41" t="s">
        <v>105</v>
      </c>
      <c r="B11" s="42" t="s">
        <v>106</v>
      </c>
      <c r="C11" s="43">
        <v>50000</v>
      </c>
      <c r="D11" s="43">
        <v>150000</v>
      </c>
    </row>
    <row r="12" spans="1:4" x14ac:dyDescent="0.3">
      <c r="A12" s="44" t="s">
        <v>107</v>
      </c>
      <c r="B12" s="42" t="s">
        <v>108</v>
      </c>
      <c r="C12" s="43">
        <v>1949500</v>
      </c>
      <c r="D12" s="45">
        <v>0</v>
      </c>
    </row>
    <row r="13" spans="1:4" x14ac:dyDescent="0.3">
      <c r="A13" s="46"/>
      <c r="B13" s="47"/>
      <c r="C13" s="48"/>
      <c r="D13" s="49"/>
    </row>
    <row r="14" spans="1:4" x14ac:dyDescent="0.3">
      <c r="A14" s="35" t="s">
        <v>109</v>
      </c>
      <c r="B14" s="36" t="s">
        <v>110</v>
      </c>
      <c r="C14" s="37">
        <v>3561000</v>
      </c>
      <c r="D14" s="37">
        <v>2969000</v>
      </c>
    </row>
    <row r="15" spans="1:4" x14ac:dyDescent="0.3">
      <c r="A15" s="38" t="s">
        <v>111</v>
      </c>
      <c r="B15" s="39" t="s">
        <v>112</v>
      </c>
      <c r="C15" s="40">
        <v>2130000</v>
      </c>
      <c r="D15" s="40">
        <v>1980000</v>
      </c>
    </row>
    <row r="16" spans="1:4" x14ac:dyDescent="0.3">
      <c r="A16" s="41" t="s">
        <v>113</v>
      </c>
      <c r="B16" s="42" t="s">
        <v>114</v>
      </c>
      <c r="C16" s="43">
        <v>100000</v>
      </c>
      <c r="D16" s="43">
        <v>100000</v>
      </c>
    </row>
    <row r="17" spans="1:4" x14ac:dyDescent="0.3">
      <c r="A17" s="41" t="s">
        <v>115</v>
      </c>
      <c r="B17" s="42" t="s">
        <v>116</v>
      </c>
      <c r="C17" s="43">
        <v>1331000</v>
      </c>
      <c r="D17" s="43">
        <v>889000</v>
      </c>
    </row>
    <row r="18" spans="1:4" x14ac:dyDescent="0.3">
      <c r="A18" s="50"/>
      <c r="B18" s="47"/>
      <c r="C18" s="48"/>
      <c r="D18" s="48"/>
    </row>
    <row r="19" spans="1:4" x14ac:dyDescent="0.3">
      <c r="A19" s="35" t="s">
        <v>117</v>
      </c>
      <c r="B19" s="36" t="s">
        <v>118</v>
      </c>
      <c r="C19" s="37">
        <v>0</v>
      </c>
      <c r="D19" s="37">
        <v>0</v>
      </c>
    </row>
    <row r="20" spans="1:4" x14ac:dyDescent="0.3">
      <c r="A20" s="50"/>
      <c r="B20" s="47"/>
      <c r="C20" s="48"/>
      <c r="D20" s="48"/>
    </row>
    <row r="21" spans="1:4" x14ac:dyDescent="0.3">
      <c r="A21" s="35" t="s">
        <v>119</v>
      </c>
      <c r="B21" s="36" t="s">
        <v>120</v>
      </c>
      <c r="C21" s="37">
        <v>0</v>
      </c>
      <c r="D21" s="37">
        <v>0</v>
      </c>
    </row>
    <row r="22" spans="1:4" x14ac:dyDescent="0.3">
      <c r="A22" s="50"/>
      <c r="B22" s="47"/>
      <c r="C22" s="48"/>
      <c r="D22" s="48"/>
    </row>
    <row r="23" spans="1:4" x14ac:dyDescent="0.3">
      <c r="A23" s="32" t="s">
        <v>121</v>
      </c>
      <c r="B23" s="33" t="s">
        <v>122</v>
      </c>
      <c r="C23" s="34">
        <v>71881600</v>
      </c>
      <c r="D23" s="34">
        <v>68242000</v>
      </c>
    </row>
    <row r="24" spans="1:4" ht="24" x14ac:dyDescent="0.3">
      <c r="A24" s="35" t="s">
        <v>123</v>
      </c>
      <c r="B24" s="36" t="s">
        <v>124</v>
      </c>
      <c r="C24" s="37">
        <v>1026100</v>
      </c>
      <c r="D24" s="37">
        <v>997200</v>
      </c>
    </row>
    <row r="25" spans="1:4" x14ac:dyDescent="0.3">
      <c r="A25" s="38" t="s">
        <v>125</v>
      </c>
      <c r="B25" s="39" t="s">
        <v>126</v>
      </c>
      <c r="C25" s="40">
        <v>236900</v>
      </c>
      <c r="D25" s="40">
        <v>241000</v>
      </c>
    </row>
    <row r="26" spans="1:4" x14ac:dyDescent="0.3">
      <c r="A26" s="38" t="s">
        <v>127</v>
      </c>
      <c r="B26" s="39" t="s">
        <v>128</v>
      </c>
      <c r="C26" s="40">
        <v>784200</v>
      </c>
      <c r="D26" s="40">
        <v>756200</v>
      </c>
    </row>
    <row r="27" spans="1:4" x14ac:dyDescent="0.3">
      <c r="A27" s="41" t="s">
        <v>129</v>
      </c>
      <c r="B27" s="42" t="s">
        <v>130</v>
      </c>
      <c r="C27" s="43">
        <v>5000</v>
      </c>
      <c r="D27" s="45">
        <v>0</v>
      </c>
    </row>
    <row r="28" spans="1:4" x14ac:dyDescent="0.3">
      <c r="A28" s="50"/>
      <c r="B28" s="47"/>
      <c r="C28" s="48"/>
      <c r="D28" s="48"/>
    </row>
    <row r="29" spans="1:4" x14ac:dyDescent="0.3">
      <c r="A29" s="35" t="s">
        <v>131</v>
      </c>
      <c r="B29" s="36" t="s">
        <v>132</v>
      </c>
      <c r="C29" s="37">
        <v>6611050</v>
      </c>
      <c r="D29" s="37">
        <v>6195756</v>
      </c>
    </row>
    <row r="30" spans="1:4" x14ac:dyDescent="0.3">
      <c r="A30" s="38" t="s">
        <v>133</v>
      </c>
      <c r="B30" s="39" t="s">
        <v>134</v>
      </c>
      <c r="C30" s="40">
        <v>1275300</v>
      </c>
      <c r="D30" s="40">
        <v>953000</v>
      </c>
    </row>
    <row r="31" spans="1:4" x14ac:dyDescent="0.3">
      <c r="A31" s="41" t="s">
        <v>135</v>
      </c>
      <c r="B31" s="42" t="s">
        <v>136</v>
      </c>
      <c r="C31" s="43">
        <v>87200</v>
      </c>
      <c r="D31" s="43">
        <v>75556</v>
      </c>
    </row>
    <row r="32" spans="1:4" x14ac:dyDescent="0.3">
      <c r="A32" s="41" t="s">
        <v>137</v>
      </c>
      <c r="B32" s="42" t="s">
        <v>138</v>
      </c>
      <c r="C32" s="43">
        <v>141750</v>
      </c>
      <c r="D32" s="43">
        <v>120900</v>
      </c>
    </row>
    <row r="33" spans="1:4" x14ac:dyDescent="0.3">
      <c r="A33" s="41" t="s">
        <v>139</v>
      </c>
      <c r="B33" s="42" t="s">
        <v>140</v>
      </c>
      <c r="C33" s="43">
        <v>1092000</v>
      </c>
      <c r="D33" s="43">
        <v>1131000</v>
      </c>
    </row>
    <row r="34" spans="1:4" x14ac:dyDescent="0.3">
      <c r="A34" s="41" t="s">
        <v>141</v>
      </c>
      <c r="B34" s="42" t="s">
        <v>142</v>
      </c>
      <c r="C34" s="43">
        <v>2285000</v>
      </c>
      <c r="D34" s="43">
        <v>2179000</v>
      </c>
    </row>
    <row r="35" spans="1:4" x14ac:dyDescent="0.3">
      <c r="A35" s="41" t="s">
        <v>143</v>
      </c>
      <c r="B35" s="42" t="s">
        <v>144</v>
      </c>
      <c r="C35" s="43">
        <v>1310000</v>
      </c>
      <c r="D35" s="43">
        <v>1375000</v>
      </c>
    </row>
    <row r="36" spans="1:4" x14ac:dyDescent="0.3">
      <c r="A36" s="41" t="s">
        <v>145</v>
      </c>
      <c r="B36" s="42" t="s">
        <v>146</v>
      </c>
      <c r="C36" s="43">
        <v>331300</v>
      </c>
      <c r="D36" s="43">
        <v>290800</v>
      </c>
    </row>
    <row r="37" spans="1:4" x14ac:dyDescent="0.3">
      <c r="A37" s="41" t="s">
        <v>147</v>
      </c>
      <c r="B37" s="42" t="s">
        <v>148</v>
      </c>
      <c r="C37" s="43">
        <v>32000</v>
      </c>
      <c r="D37" s="43">
        <v>32000</v>
      </c>
    </row>
    <row r="38" spans="1:4" x14ac:dyDescent="0.3">
      <c r="A38" s="41" t="s">
        <v>149</v>
      </c>
      <c r="B38" s="42" t="s">
        <v>150</v>
      </c>
      <c r="C38" s="43">
        <v>46500</v>
      </c>
      <c r="D38" s="43">
        <v>38500</v>
      </c>
    </row>
    <row r="39" spans="1:4" x14ac:dyDescent="0.3">
      <c r="A39" s="41" t="s">
        <v>151</v>
      </c>
      <c r="B39" s="42" t="s">
        <v>152</v>
      </c>
      <c r="C39" s="43">
        <v>10000</v>
      </c>
      <c r="D39" s="45">
        <v>0</v>
      </c>
    </row>
    <row r="40" spans="1:4" x14ac:dyDescent="0.3">
      <c r="A40" s="50"/>
      <c r="B40" s="47"/>
      <c r="C40" s="48"/>
      <c r="D40" s="48"/>
    </row>
    <row r="41" spans="1:4" x14ac:dyDescent="0.3">
      <c r="A41" s="35" t="s">
        <v>153</v>
      </c>
      <c r="B41" s="36" t="s">
        <v>154</v>
      </c>
      <c r="C41" s="37">
        <v>2365000</v>
      </c>
      <c r="D41" s="37">
        <v>2350000</v>
      </c>
    </row>
    <row r="42" spans="1:4" x14ac:dyDescent="0.3">
      <c r="A42" s="38" t="s">
        <v>155</v>
      </c>
      <c r="B42" s="39" t="s">
        <v>156</v>
      </c>
      <c r="C42" s="40">
        <v>2365000</v>
      </c>
      <c r="D42" s="40">
        <v>2350000</v>
      </c>
    </row>
    <row r="43" spans="1:4" x14ac:dyDescent="0.3">
      <c r="A43" s="50"/>
      <c r="B43" s="47"/>
      <c r="C43" s="48"/>
      <c r="D43" s="48"/>
    </row>
    <row r="44" spans="1:4" x14ac:dyDescent="0.3">
      <c r="A44" s="35" t="s">
        <v>157</v>
      </c>
      <c r="B44" s="36" t="s">
        <v>158</v>
      </c>
      <c r="C44" s="37">
        <v>32774500</v>
      </c>
      <c r="D44" s="37">
        <v>33134388</v>
      </c>
    </row>
    <row r="45" spans="1:4" x14ac:dyDescent="0.3">
      <c r="A45" s="41" t="s">
        <v>159</v>
      </c>
      <c r="B45" s="42" t="s">
        <v>160</v>
      </c>
      <c r="C45" s="43">
        <v>23750000</v>
      </c>
      <c r="D45" s="43">
        <v>24000000</v>
      </c>
    </row>
    <row r="46" spans="1:4" x14ac:dyDescent="0.3">
      <c r="A46" s="41" t="s">
        <v>161</v>
      </c>
      <c r="B46" s="42" t="s">
        <v>162</v>
      </c>
      <c r="C46" s="43">
        <v>7200000</v>
      </c>
      <c r="D46" s="43">
        <v>7200000</v>
      </c>
    </row>
    <row r="47" spans="1:4" x14ac:dyDescent="0.3">
      <c r="A47" s="41" t="s">
        <v>163</v>
      </c>
      <c r="B47" s="42" t="s">
        <v>164</v>
      </c>
      <c r="C47" s="43">
        <v>320000</v>
      </c>
      <c r="D47" s="43">
        <v>580000</v>
      </c>
    </row>
    <row r="48" spans="1:4" x14ac:dyDescent="0.3">
      <c r="A48" s="41" t="s">
        <v>165</v>
      </c>
      <c r="B48" s="42" t="s">
        <v>166</v>
      </c>
      <c r="C48" s="43">
        <v>350000</v>
      </c>
      <c r="D48" s="43">
        <v>150000</v>
      </c>
    </row>
    <row r="49" spans="1:4" x14ac:dyDescent="0.3">
      <c r="A49" s="41" t="s">
        <v>167</v>
      </c>
      <c r="B49" s="42" t="s">
        <v>168</v>
      </c>
      <c r="C49" s="43">
        <v>216000</v>
      </c>
      <c r="D49" s="43">
        <v>215800</v>
      </c>
    </row>
    <row r="50" spans="1:4" x14ac:dyDescent="0.3">
      <c r="A50" s="41" t="s">
        <v>169</v>
      </c>
      <c r="B50" s="42" t="s">
        <v>170</v>
      </c>
      <c r="C50" s="43">
        <v>763000</v>
      </c>
      <c r="D50" s="43">
        <v>763000</v>
      </c>
    </row>
    <row r="51" spans="1:4" x14ac:dyDescent="0.3">
      <c r="A51" s="41" t="s">
        <v>171</v>
      </c>
      <c r="B51" s="42" t="s">
        <v>172</v>
      </c>
      <c r="C51" s="43">
        <v>0</v>
      </c>
      <c r="D51" s="43">
        <v>20000</v>
      </c>
    </row>
    <row r="52" spans="1:4" x14ac:dyDescent="0.3">
      <c r="A52" s="41" t="s">
        <v>173</v>
      </c>
      <c r="B52" s="42" t="s">
        <v>174</v>
      </c>
      <c r="C52" s="43">
        <v>175500</v>
      </c>
      <c r="D52" s="43">
        <v>168588</v>
      </c>
    </row>
    <row r="53" spans="1:4" x14ac:dyDescent="0.3">
      <c r="A53" s="41" t="s">
        <v>175</v>
      </c>
      <c r="B53" s="42" t="s">
        <v>176</v>
      </c>
      <c r="C53" s="43">
        <v>0</v>
      </c>
      <c r="D53" s="43">
        <v>37000</v>
      </c>
    </row>
    <row r="54" spans="1:4" x14ac:dyDescent="0.3">
      <c r="A54" s="50"/>
      <c r="B54" s="47"/>
      <c r="C54" s="48"/>
      <c r="D54" s="48"/>
    </row>
    <row r="55" spans="1:4" x14ac:dyDescent="0.3">
      <c r="A55" s="35" t="s">
        <v>177</v>
      </c>
      <c r="B55" s="36" t="s">
        <v>178</v>
      </c>
      <c r="C55" s="37">
        <v>24444400</v>
      </c>
      <c r="D55" s="37">
        <v>21157188</v>
      </c>
    </row>
    <row r="56" spans="1:4" x14ac:dyDescent="0.3">
      <c r="A56" s="38" t="s">
        <v>179</v>
      </c>
      <c r="B56" s="39" t="s">
        <v>180</v>
      </c>
      <c r="C56" s="40">
        <v>24444400</v>
      </c>
      <c r="D56" s="40">
        <v>21157188</v>
      </c>
    </row>
    <row r="57" spans="1:4" ht="24" x14ac:dyDescent="0.3">
      <c r="A57" s="51" t="s">
        <v>181</v>
      </c>
      <c r="B57" s="52" t="s">
        <v>182</v>
      </c>
      <c r="C57" s="53">
        <v>4574800</v>
      </c>
      <c r="D57" s="53">
        <v>3594500</v>
      </c>
    </row>
    <row r="58" spans="1:4" x14ac:dyDescent="0.3">
      <c r="A58" s="51" t="s">
        <v>181</v>
      </c>
      <c r="B58" s="52" t="s">
        <v>183</v>
      </c>
      <c r="C58" s="53">
        <v>2730000</v>
      </c>
      <c r="D58" s="53">
        <v>1420000</v>
      </c>
    </row>
    <row r="59" spans="1:4" x14ac:dyDescent="0.3">
      <c r="A59" s="51" t="s">
        <v>181</v>
      </c>
      <c r="B59" s="52" t="s">
        <v>184</v>
      </c>
      <c r="C59" s="53">
        <v>674800</v>
      </c>
      <c r="D59" s="53">
        <v>550000</v>
      </c>
    </row>
    <row r="60" spans="1:4" x14ac:dyDescent="0.3">
      <c r="A60" s="51" t="s">
        <v>181</v>
      </c>
      <c r="B60" s="52" t="s">
        <v>185</v>
      </c>
      <c r="C60" s="53">
        <v>2162000</v>
      </c>
      <c r="D60" s="53">
        <v>2124000</v>
      </c>
    </row>
    <row r="61" spans="1:4" x14ac:dyDescent="0.3">
      <c r="A61" s="51" t="s">
        <v>181</v>
      </c>
      <c r="B61" s="52" t="s">
        <v>186</v>
      </c>
      <c r="C61" s="53">
        <v>1411650</v>
      </c>
      <c r="D61" s="53">
        <v>818388</v>
      </c>
    </row>
    <row r="62" spans="1:4" x14ac:dyDescent="0.3">
      <c r="A62" s="51" t="s">
        <v>181</v>
      </c>
      <c r="B62" s="52" t="s">
        <v>187</v>
      </c>
      <c r="C62" s="53">
        <v>931150</v>
      </c>
      <c r="D62" s="53">
        <v>342000</v>
      </c>
    </row>
    <row r="63" spans="1:4" x14ac:dyDescent="0.3">
      <c r="A63" s="51" t="s">
        <v>181</v>
      </c>
      <c r="B63" s="54" t="s">
        <v>188</v>
      </c>
      <c r="C63" s="53">
        <v>157000</v>
      </c>
      <c r="D63" s="53">
        <v>100000</v>
      </c>
    </row>
    <row r="64" spans="1:4" x14ac:dyDescent="0.3">
      <c r="A64" s="51" t="s">
        <v>181</v>
      </c>
      <c r="B64" s="52" t="s">
        <v>189</v>
      </c>
      <c r="C64" s="53">
        <v>3800000</v>
      </c>
      <c r="D64" s="53">
        <v>4087000</v>
      </c>
    </row>
    <row r="65" spans="1:4" x14ac:dyDescent="0.3">
      <c r="A65" s="51" t="s">
        <v>181</v>
      </c>
      <c r="B65" s="52" t="s">
        <v>190</v>
      </c>
      <c r="C65" s="53">
        <v>0</v>
      </c>
      <c r="D65" s="53">
        <v>1200000</v>
      </c>
    </row>
    <row r="66" spans="1:4" ht="24" x14ac:dyDescent="0.3">
      <c r="A66" s="51" t="s">
        <v>181</v>
      </c>
      <c r="B66" s="52" t="s">
        <v>191</v>
      </c>
      <c r="C66" s="53">
        <v>800000</v>
      </c>
      <c r="D66" s="53">
        <v>202300</v>
      </c>
    </row>
    <row r="67" spans="1:4" x14ac:dyDescent="0.3">
      <c r="A67" s="51" t="s">
        <v>181</v>
      </c>
      <c r="B67" s="52" t="s">
        <v>192</v>
      </c>
      <c r="C67" s="53">
        <v>3605000</v>
      </c>
      <c r="D67" s="53">
        <v>3450000</v>
      </c>
    </row>
    <row r="68" spans="1:4" x14ac:dyDescent="0.3">
      <c r="A68" s="51" t="s">
        <v>181</v>
      </c>
      <c r="B68" s="52" t="s">
        <v>193</v>
      </c>
      <c r="C68" s="53">
        <v>3318000</v>
      </c>
      <c r="D68" s="53">
        <v>2969000</v>
      </c>
    </row>
    <row r="69" spans="1:4" x14ac:dyDescent="0.3">
      <c r="A69" s="51" t="s">
        <v>181</v>
      </c>
      <c r="B69" s="52" t="s">
        <v>194</v>
      </c>
      <c r="C69" s="53">
        <v>190000</v>
      </c>
      <c r="D69" s="53">
        <v>300000</v>
      </c>
    </row>
    <row r="70" spans="1:4" x14ac:dyDescent="0.3">
      <c r="A70" s="51" t="s">
        <v>181</v>
      </c>
      <c r="B70" s="52" t="s">
        <v>195</v>
      </c>
      <c r="C70" s="53">
        <v>90000</v>
      </c>
      <c r="D70" s="53">
        <v>0</v>
      </c>
    </row>
    <row r="71" spans="1:4" x14ac:dyDescent="0.3">
      <c r="A71" s="50"/>
      <c r="B71" s="47"/>
      <c r="C71" s="48"/>
      <c r="D71" s="48"/>
    </row>
    <row r="72" spans="1:4" x14ac:dyDescent="0.3">
      <c r="A72" s="35" t="s">
        <v>196</v>
      </c>
      <c r="B72" s="36" t="s">
        <v>197</v>
      </c>
      <c r="C72" s="37">
        <v>1090000</v>
      </c>
      <c r="D72" s="37">
        <v>1645000</v>
      </c>
    </row>
    <row r="73" spans="1:4" x14ac:dyDescent="0.3">
      <c r="A73" s="38" t="s">
        <v>198</v>
      </c>
      <c r="B73" s="39" t="s">
        <v>199</v>
      </c>
      <c r="C73" s="40">
        <v>90000</v>
      </c>
      <c r="D73" s="40">
        <v>65000</v>
      </c>
    </row>
    <row r="74" spans="1:4" x14ac:dyDescent="0.3">
      <c r="A74" s="41" t="s">
        <v>200</v>
      </c>
      <c r="B74" s="42" t="s">
        <v>201</v>
      </c>
      <c r="C74" s="43">
        <v>505000</v>
      </c>
      <c r="D74" s="43">
        <v>650000</v>
      </c>
    </row>
    <row r="75" spans="1:4" x14ac:dyDescent="0.3">
      <c r="A75" s="41" t="s">
        <v>202</v>
      </c>
      <c r="B75" s="42" t="s">
        <v>203</v>
      </c>
      <c r="C75" s="43">
        <v>375000</v>
      </c>
      <c r="D75" s="43">
        <v>708000</v>
      </c>
    </row>
    <row r="76" spans="1:4" x14ac:dyDescent="0.3">
      <c r="A76" s="41" t="s">
        <v>204</v>
      </c>
      <c r="B76" s="42" t="s">
        <v>205</v>
      </c>
      <c r="C76" s="43">
        <v>111000</v>
      </c>
      <c r="D76" s="43">
        <v>222000</v>
      </c>
    </row>
    <row r="77" spans="1:4" x14ac:dyDescent="0.3">
      <c r="A77" s="38" t="s">
        <v>206</v>
      </c>
      <c r="B77" s="39" t="s">
        <v>207</v>
      </c>
      <c r="C77" s="40">
        <v>9000</v>
      </c>
      <c r="D77" s="55">
        <v>0</v>
      </c>
    </row>
    <row r="78" spans="1:4" x14ac:dyDescent="0.3">
      <c r="A78" s="50"/>
      <c r="B78" s="47"/>
      <c r="C78" s="48"/>
      <c r="D78" s="48"/>
    </row>
    <row r="79" spans="1:4" x14ac:dyDescent="0.3">
      <c r="A79" s="35" t="s">
        <v>208</v>
      </c>
      <c r="B79" s="36" t="s">
        <v>209</v>
      </c>
      <c r="C79" s="37">
        <v>0</v>
      </c>
      <c r="D79" s="37">
        <v>0</v>
      </c>
    </row>
    <row r="80" spans="1:4" x14ac:dyDescent="0.3">
      <c r="A80" s="50"/>
      <c r="B80" s="47"/>
      <c r="C80" s="48"/>
      <c r="D80" s="48"/>
    </row>
    <row r="81" spans="1:4" x14ac:dyDescent="0.3">
      <c r="A81" s="35" t="s">
        <v>210</v>
      </c>
      <c r="B81" s="36" t="s">
        <v>211</v>
      </c>
      <c r="C81" s="37">
        <v>3570550</v>
      </c>
      <c r="D81" s="37">
        <v>2762468</v>
      </c>
    </row>
    <row r="82" spans="1:4" x14ac:dyDescent="0.3">
      <c r="A82" s="38" t="s">
        <v>212</v>
      </c>
      <c r="B82" s="39" t="s">
        <v>213</v>
      </c>
      <c r="C82" s="40">
        <v>0</v>
      </c>
      <c r="D82" s="40">
        <v>80700</v>
      </c>
    </row>
    <row r="83" spans="1:4" x14ac:dyDescent="0.3">
      <c r="A83" s="41" t="s">
        <v>214</v>
      </c>
      <c r="B83" s="42" t="s">
        <v>215</v>
      </c>
      <c r="C83" s="43">
        <v>589200</v>
      </c>
      <c r="D83" s="43">
        <v>106205</v>
      </c>
    </row>
    <row r="84" spans="1:4" x14ac:dyDescent="0.3">
      <c r="A84" s="41" t="s">
        <v>216</v>
      </c>
      <c r="B84" s="42" t="s">
        <v>217</v>
      </c>
      <c r="C84" s="43">
        <v>227500</v>
      </c>
      <c r="D84" s="43">
        <v>223500</v>
      </c>
    </row>
    <row r="85" spans="1:4" x14ac:dyDescent="0.3">
      <c r="A85" s="41" t="s">
        <v>218</v>
      </c>
      <c r="B85" s="42" t="s">
        <v>219</v>
      </c>
      <c r="C85" s="43">
        <v>301000</v>
      </c>
      <c r="D85" s="43">
        <v>288000</v>
      </c>
    </row>
    <row r="86" spans="1:4" x14ac:dyDescent="0.3">
      <c r="A86" s="41" t="s">
        <v>220</v>
      </c>
      <c r="B86" s="42" t="s">
        <v>221</v>
      </c>
      <c r="C86" s="43">
        <v>2356850</v>
      </c>
      <c r="D86" s="43">
        <v>1973063</v>
      </c>
    </row>
    <row r="87" spans="1:4" x14ac:dyDescent="0.3">
      <c r="A87" s="41" t="s">
        <v>222</v>
      </c>
      <c r="B87" s="42" t="s">
        <v>223</v>
      </c>
      <c r="C87" s="43">
        <v>96000</v>
      </c>
      <c r="D87" s="43">
        <v>91000</v>
      </c>
    </row>
    <row r="88" spans="1:4" x14ac:dyDescent="0.3">
      <c r="A88" s="50"/>
      <c r="B88" s="47"/>
      <c r="C88" s="48"/>
      <c r="D88" s="48"/>
    </row>
    <row r="89" spans="1:4" x14ac:dyDescent="0.3">
      <c r="A89" s="56" t="s">
        <v>224</v>
      </c>
      <c r="B89" s="57"/>
      <c r="C89" s="34">
        <v>417000</v>
      </c>
      <c r="D89" s="34">
        <v>470000</v>
      </c>
    </row>
    <row r="90" spans="1:4" x14ac:dyDescent="0.3">
      <c r="A90" s="50"/>
      <c r="B90" s="47"/>
      <c r="C90" s="48"/>
      <c r="D90" s="48"/>
    </row>
    <row r="91" spans="1:4" x14ac:dyDescent="0.3">
      <c r="A91" s="56" t="s">
        <v>225</v>
      </c>
      <c r="B91" s="56"/>
      <c r="C91" s="34">
        <v>-402000</v>
      </c>
      <c r="D91" s="34">
        <v>-450000</v>
      </c>
    </row>
    <row r="92" spans="1:4" x14ac:dyDescent="0.3">
      <c r="A92" s="50"/>
      <c r="B92" s="47"/>
      <c r="C92" s="48"/>
      <c r="D92" s="48"/>
    </row>
    <row r="93" spans="1:4" x14ac:dyDescent="0.3">
      <c r="A93" s="35" t="s">
        <v>226</v>
      </c>
      <c r="B93" s="36" t="s">
        <v>227</v>
      </c>
      <c r="C93" s="37">
        <v>20000</v>
      </c>
      <c r="D93" s="37">
        <v>20000</v>
      </c>
    </row>
    <row r="94" spans="1:4" x14ac:dyDescent="0.3">
      <c r="A94" s="38" t="s">
        <v>228</v>
      </c>
      <c r="B94" s="39" t="s">
        <v>229</v>
      </c>
      <c r="C94" s="40">
        <v>20000</v>
      </c>
      <c r="D94" s="40">
        <v>20000</v>
      </c>
    </row>
    <row r="95" spans="1:4" x14ac:dyDescent="0.3">
      <c r="A95" s="50"/>
      <c r="B95" s="47"/>
      <c r="C95" s="48"/>
      <c r="D95" s="48"/>
    </row>
    <row r="96" spans="1:4" x14ac:dyDescent="0.3">
      <c r="A96" s="35" t="s">
        <v>230</v>
      </c>
      <c r="B96" s="36" t="s">
        <v>231</v>
      </c>
      <c r="C96" s="37">
        <v>422000</v>
      </c>
      <c r="D96" s="37">
        <v>470000</v>
      </c>
    </row>
    <row r="97" spans="1:4" x14ac:dyDescent="0.3">
      <c r="A97" s="38" t="s">
        <v>232</v>
      </c>
      <c r="B97" s="39" t="s">
        <v>233</v>
      </c>
      <c r="C97" s="40">
        <v>422000</v>
      </c>
      <c r="D97" s="40">
        <v>470000</v>
      </c>
    </row>
    <row r="98" spans="1:4" x14ac:dyDescent="0.3">
      <c r="A98" s="50"/>
      <c r="B98" s="47"/>
      <c r="C98" s="48"/>
      <c r="D98" s="48"/>
    </row>
    <row r="99" spans="1:4" x14ac:dyDescent="0.3">
      <c r="A99" s="58" t="s">
        <v>72</v>
      </c>
      <c r="B99" s="58"/>
      <c r="C99" s="34">
        <v>0</v>
      </c>
      <c r="D99" s="34">
        <v>0</v>
      </c>
    </row>
    <row r="100" spans="1:4" x14ac:dyDescent="0.3">
      <c r="A100" s="50"/>
      <c r="B100" s="47"/>
      <c r="C100" s="48"/>
      <c r="D100" s="48"/>
    </row>
    <row r="101" spans="1:4" x14ac:dyDescent="0.3">
      <c r="A101" s="35" t="s">
        <v>234</v>
      </c>
      <c r="B101" s="36" t="s">
        <v>235</v>
      </c>
      <c r="C101" s="37">
        <v>0</v>
      </c>
      <c r="D101" s="37">
        <v>0</v>
      </c>
    </row>
    <row r="102" spans="1:4" x14ac:dyDescent="0.3">
      <c r="A102" s="50"/>
      <c r="B102" s="47"/>
      <c r="C102" s="48"/>
      <c r="D102" s="48"/>
    </row>
    <row r="103" spans="1:4" x14ac:dyDescent="0.3">
      <c r="A103" s="35" t="s">
        <v>226</v>
      </c>
      <c r="B103" s="36" t="s">
        <v>236</v>
      </c>
      <c r="C103" s="37">
        <v>0</v>
      </c>
      <c r="D103" s="37">
        <v>0</v>
      </c>
    </row>
    <row r="104" spans="1:4" x14ac:dyDescent="0.3">
      <c r="A104" s="50"/>
      <c r="B104" s="47"/>
      <c r="C104" s="48"/>
      <c r="D104" s="48"/>
    </row>
    <row r="105" spans="1:4" x14ac:dyDescent="0.3">
      <c r="A105" s="56" t="s">
        <v>237</v>
      </c>
      <c r="B105" s="56"/>
      <c r="C105" s="34">
        <v>0</v>
      </c>
      <c r="D105" s="34">
        <v>0</v>
      </c>
    </row>
    <row r="106" spans="1:4" x14ac:dyDescent="0.3">
      <c r="A106" s="50"/>
      <c r="B106" s="47"/>
      <c r="C106" s="48"/>
      <c r="D106" s="48"/>
    </row>
    <row r="107" spans="1:4" x14ac:dyDescent="0.3">
      <c r="A107" s="35" t="s">
        <v>238</v>
      </c>
      <c r="B107" s="36" t="s">
        <v>239</v>
      </c>
      <c r="C107" s="37">
        <v>0</v>
      </c>
      <c r="D107" s="37">
        <v>0</v>
      </c>
    </row>
    <row r="108" spans="1:4" x14ac:dyDescent="0.3">
      <c r="A108" s="50"/>
      <c r="B108" s="47"/>
      <c r="C108" s="48"/>
      <c r="D108" s="48"/>
    </row>
    <row r="109" spans="1:4" x14ac:dyDescent="0.3">
      <c r="A109" s="35" t="s">
        <v>240</v>
      </c>
      <c r="B109" s="36" t="s">
        <v>241</v>
      </c>
      <c r="C109" s="37">
        <v>0</v>
      </c>
      <c r="D109" s="37">
        <v>0</v>
      </c>
    </row>
    <row r="110" spans="1:4" x14ac:dyDescent="0.3">
      <c r="A110" s="50"/>
      <c r="B110" s="47"/>
      <c r="C110" s="48"/>
      <c r="D110" s="48"/>
    </row>
    <row r="111" spans="1:4" x14ac:dyDescent="0.3">
      <c r="A111" s="56" t="s">
        <v>242</v>
      </c>
      <c r="B111" s="56"/>
      <c r="C111" s="34">
        <v>15000</v>
      </c>
      <c r="D111" s="34">
        <v>20000</v>
      </c>
    </row>
    <row r="112" spans="1:4" x14ac:dyDescent="0.3">
      <c r="A112" s="50"/>
      <c r="B112" s="47"/>
      <c r="C112" s="48"/>
      <c r="D112" s="48"/>
    </row>
    <row r="113" spans="1:4" x14ac:dyDescent="0.3">
      <c r="A113" s="35" t="s">
        <v>243</v>
      </c>
      <c r="B113" s="36" t="s">
        <v>244</v>
      </c>
      <c r="C113" s="37">
        <v>15000</v>
      </c>
      <c r="D113" s="37">
        <v>20000</v>
      </c>
    </row>
    <row r="114" spans="1:4" x14ac:dyDescent="0.3">
      <c r="A114" s="38" t="s">
        <v>245</v>
      </c>
      <c r="B114" s="39" t="s">
        <v>246</v>
      </c>
      <c r="C114" s="40">
        <v>15000</v>
      </c>
      <c r="D114" s="40">
        <v>20000</v>
      </c>
    </row>
    <row r="115" spans="1:4" x14ac:dyDescent="0.3">
      <c r="A115" s="50"/>
      <c r="B115" s="47"/>
      <c r="C115" s="48"/>
      <c r="D115" s="48"/>
    </row>
    <row r="116" spans="1:4" x14ac:dyDescent="0.3">
      <c r="A116" s="56" t="s">
        <v>247</v>
      </c>
      <c r="B116" s="56"/>
      <c r="C116" s="34">
        <v>0</v>
      </c>
      <c r="D116" s="34">
        <v>0</v>
      </c>
    </row>
  </sheetData>
  <mergeCells count="1">
    <mergeCell ref="A99:B9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172193-3D7A-4992-A98E-AFC22AB88D07}">
  <dimension ref="A1:C13"/>
  <sheetViews>
    <sheetView workbookViewId="0">
      <selection activeCell="H14" sqref="H14"/>
    </sheetView>
  </sheetViews>
  <sheetFormatPr defaultRowHeight="12" x14ac:dyDescent="0.25"/>
  <cols>
    <col min="1" max="1" width="8.7265625" style="2"/>
    <col min="2" max="2" width="35.6328125" style="2" customWidth="1"/>
    <col min="3" max="16384" width="8.7265625" style="2"/>
  </cols>
  <sheetData>
    <row r="1" spans="1:3" x14ac:dyDescent="0.25">
      <c r="A1" s="61"/>
      <c r="B1" s="62"/>
      <c r="C1" s="60">
        <v>2015</v>
      </c>
    </row>
    <row r="2" spans="1:3" x14ac:dyDescent="0.25">
      <c r="A2" s="57" t="s">
        <v>248</v>
      </c>
      <c r="B2" s="63"/>
      <c r="C2" s="34">
        <v>1736000</v>
      </c>
    </row>
    <row r="3" spans="1:3" x14ac:dyDescent="0.25">
      <c r="A3" s="35" t="s">
        <v>249</v>
      </c>
      <c r="B3" s="36" t="s">
        <v>250</v>
      </c>
      <c r="C3" s="37">
        <v>73000</v>
      </c>
    </row>
    <row r="4" spans="1:3" x14ac:dyDescent="0.25">
      <c r="A4" s="38" t="s">
        <v>251</v>
      </c>
      <c r="B4" s="39" t="s">
        <v>252</v>
      </c>
      <c r="C4" s="40">
        <v>73000</v>
      </c>
    </row>
    <row r="5" spans="1:3" x14ac:dyDescent="0.25">
      <c r="A5" s="50"/>
      <c r="B5" s="47"/>
      <c r="C5" s="48"/>
    </row>
    <row r="6" spans="1:3" x14ac:dyDescent="0.25">
      <c r="A6" s="35" t="s">
        <v>253</v>
      </c>
      <c r="B6" s="36" t="s">
        <v>254</v>
      </c>
      <c r="C6" s="37">
        <v>763000</v>
      </c>
    </row>
    <row r="7" spans="1:3" x14ac:dyDescent="0.25">
      <c r="A7" s="38" t="s">
        <v>255</v>
      </c>
      <c r="B7" s="39" t="s">
        <v>256</v>
      </c>
      <c r="C7" s="40">
        <v>383000</v>
      </c>
    </row>
    <row r="8" spans="1:3" x14ac:dyDescent="0.25">
      <c r="A8" s="38" t="s">
        <v>257</v>
      </c>
      <c r="B8" s="39" t="s">
        <v>258</v>
      </c>
      <c r="C8" s="40">
        <v>350000</v>
      </c>
    </row>
    <row r="9" spans="1:3" x14ac:dyDescent="0.25">
      <c r="A9" s="38" t="s">
        <v>259</v>
      </c>
      <c r="B9" s="39" t="s">
        <v>260</v>
      </c>
      <c r="C9" s="40">
        <v>30000</v>
      </c>
    </row>
    <row r="10" spans="1:3" x14ac:dyDescent="0.25">
      <c r="A10" s="50"/>
      <c r="B10" s="47"/>
      <c r="C10" s="48"/>
    </row>
    <row r="11" spans="1:3" x14ac:dyDescent="0.25">
      <c r="A11" s="35" t="s">
        <v>177</v>
      </c>
      <c r="B11" s="36" t="s">
        <v>261</v>
      </c>
      <c r="C11" s="37">
        <v>900000</v>
      </c>
    </row>
    <row r="12" spans="1:3" x14ac:dyDescent="0.25">
      <c r="A12" s="38" t="s">
        <v>262</v>
      </c>
      <c r="B12" s="39" t="s">
        <v>261</v>
      </c>
      <c r="C12" s="40">
        <v>900000</v>
      </c>
    </row>
    <row r="13" spans="1:3" x14ac:dyDescent="0.25">
      <c r="A13" s="51" t="s">
        <v>181</v>
      </c>
      <c r="B13" s="49" t="s">
        <v>263</v>
      </c>
      <c r="C13" s="53">
        <v>900000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F60454-9900-4D41-93CC-030F249BC775}">
  <dimension ref="A1:E112"/>
  <sheetViews>
    <sheetView topLeftCell="B1" workbookViewId="0">
      <selection activeCell="M28" sqref="M28"/>
    </sheetView>
  </sheetViews>
  <sheetFormatPr defaultRowHeight="13.8" x14ac:dyDescent="0.3"/>
  <cols>
    <col min="2" max="2" width="40.6328125" customWidth="1"/>
    <col min="3" max="5" width="9.453125" bestFit="1" customWidth="1"/>
  </cols>
  <sheetData>
    <row r="1" spans="1:5" x14ac:dyDescent="0.3">
      <c r="A1" s="31"/>
      <c r="B1" s="31"/>
      <c r="C1" s="60">
        <v>2015</v>
      </c>
      <c r="D1" s="60">
        <v>2016</v>
      </c>
      <c r="E1" s="60">
        <v>2017</v>
      </c>
    </row>
    <row r="2" spans="1:5" x14ac:dyDescent="0.3">
      <c r="A2" s="32" t="s">
        <v>87</v>
      </c>
      <c r="B2" s="33" t="s">
        <v>88</v>
      </c>
      <c r="C2" s="34">
        <v>72298600</v>
      </c>
      <c r="D2" s="34">
        <v>70368000</v>
      </c>
      <c r="E2" s="34">
        <v>69197000</v>
      </c>
    </row>
    <row r="3" spans="1:5" x14ac:dyDescent="0.3">
      <c r="A3" s="35" t="s">
        <v>89</v>
      </c>
      <c r="B3" s="36" t="s">
        <v>90</v>
      </c>
      <c r="C3" s="37">
        <v>68737600</v>
      </c>
      <c r="D3" s="37">
        <v>66768000</v>
      </c>
      <c r="E3" s="37">
        <v>65597000</v>
      </c>
    </row>
    <row r="4" spans="1:5" x14ac:dyDescent="0.3">
      <c r="A4" s="38" t="s">
        <v>91</v>
      </c>
      <c r="B4" s="39" t="s">
        <v>92</v>
      </c>
      <c r="C4" s="40">
        <v>18670000</v>
      </c>
      <c r="D4" s="40">
        <v>17000000</v>
      </c>
      <c r="E4" s="40">
        <v>17000000</v>
      </c>
    </row>
    <row r="5" spans="1:5" x14ac:dyDescent="0.3">
      <c r="A5" s="41" t="s">
        <v>93</v>
      </c>
      <c r="B5" s="42" t="s">
        <v>94</v>
      </c>
      <c r="C5" s="43">
        <v>37993500</v>
      </c>
      <c r="D5" s="43">
        <v>37500000</v>
      </c>
      <c r="E5" s="43">
        <v>37500000</v>
      </c>
    </row>
    <row r="6" spans="1:5" x14ac:dyDescent="0.3">
      <c r="A6" s="41" t="s">
        <v>95</v>
      </c>
      <c r="B6" s="42" t="s">
        <v>96</v>
      </c>
      <c r="C6" s="43">
        <v>1650000</v>
      </c>
      <c r="D6" s="43">
        <v>1650000</v>
      </c>
      <c r="E6" s="43">
        <v>1650000</v>
      </c>
    </row>
    <row r="7" spans="1:5" x14ac:dyDescent="0.3">
      <c r="A7" s="41" t="s">
        <v>97</v>
      </c>
      <c r="B7" s="42" t="s">
        <v>98</v>
      </c>
      <c r="C7" s="43">
        <v>2667300</v>
      </c>
      <c r="D7" s="43">
        <v>2700000</v>
      </c>
      <c r="E7" s="43">
        <v>2700000</v>
      </c>
    </row>
    <row r="8" spans="1:5" x14ac:dyDescent="0.3">
      <c r="A8" s="41" t="s">
        <v>99</v>
      </c>
      <c r="B8" s="42" t="s">
        <v>100</v>
      </c>
      <c r="C8" s="43">
        <v>1662300</v>
      </c>
      <c r="D8" s="43">
        <v>1700000</v>
      </c>
      <c r="E8" s="43">
        <v>1700000</v>
      </c>
    </row>
    <row r="9" spans="1:5" x14ac:dyDescent="0.3">
      <c r="A9" s="41" t="s">
        <v>101</v>
      </c>
      <c r="B9" s="42" t="s">
        <v>102</v>
      </c>
      <c r="C9" s="43">
        <v>280000</v>
      </c>
      <c r="D9" s="43">
        <v>280000</v>
      </c>
      <c r="E9" s="43">
        <v>280000</v>
      </c>
    </row>
    <row r="10" spans="1:5" x14ac:dyDescent="0.3">
      <c r="A10" s="38" t="s">
        <v>103</v>
      </c>
      <c r="B10" s="39" t="s">
        <v>104</v>
      </c>
      <c r="C10" s="40">
        <v>3815000</v>
      </c>
      <c r="D10" s="40">
        <v>3850000</v>
      </c>
      <c r="E10" s="40">
        <v>3850000</v>
      </c>
    </row>
    <row r="11" spans="1:5" x14ac:dyDescent="0.3">
      <c r="A11" s="41" t="s">
        <v>105</v>
      </c>
      <c r="B11" s="42" t="s">
        <v>106</v>
      </c>
      <c r="C11" s="43">
        <v>50000</v>
      </c>
      <c r="D11" s="43">
        <v>50000</v>
      </c>
      <c r="E11" s="43">
        <v>50000</v>
      </c>
    </row>
    <row r="12" spans="1:5" x14ac:dyDescent="0.3">
      <c r="A12" s="38" t="s">
        <v>107</v>
      </c>
      <c r="B12" s="39" t="s">
        <v>108</v>
      </c>
      <c r="C12" s="40">
        <v>1949500</v>
      </c>
      <c r="D12" s="40">
        <v>2038000</v>
      </c>
      <c r="E12" s="40">
        <v>867000</v>
      </c>
    </row>
    <row r="13" spans="1:5" x14ac:dyDescent="0.3">
      <c r="A13" s="46"/>
      <c r="B13" s="47"/>
      <c r="C13" s="48"/>
      <c r="D13" s="49"/>
      <c r="E13" s="49"/>
    </row>
    <row r="14" spans="1:5" x14ac:dyDescent="0.3">
      <c r="A14" s="35" t="s">
        <v>109</v>
      </c>
      <c r="B14" s="36" t="s">
        <v>110</v>
      </c>
      <c r="C14" s="37">
        <v>3561000</v>
      </c>
      <c r="D14" s="37">
        <v>3600000</v>
      </c>
      <c r="E14" s="37">
        <v>3600000</v>
      </c>
    </row>
    <row r="15" spans="1:5" ht="24" x14ac:dyDescent="0.3">
      <c r="A15" s="38" t="s">
        <v>111</v>
      </c>
      <c r="B15" s="39" t="s">
        <v>112</v>
      </c>
      <c r="C15" s="40">
        <v>2130000</v>
      </c>
      <c r="D15" s="40">
        <v>2200000</v>
      </c>
      <c r="E15" s="40">
        <v>2200000</v>
      </c>
    </row>
    <row r="16" spans="1:5" x14ac:dyDescent="0.3">
      <c r="A16" s="41" t="s">
        <v>113</v>
      </c>
      <c r="B16" s="42" t="s">
        <v>114</v>
      </c>
      <c r="C16" s="43">
        <v>100000</v>
      </c>
      <c r="D16" s="43">
        <v>100000</v>
      </c>
      <c r="E16" s="43">
        <v>100000</v>
      </c>
    </row>
    <row r="17" spans="1:5" x14ac:dyDescent="0.3">
      <c r="A17" s="41" t="s">
        <v>115</v>
      </c>
      <c r="B17" s="42" t="s">
        <v>116</v>
      </c>
      <c r="C17" s="43">
        <v>1331000</v>
      </c>
      <c r="D17" s="43">
        <v>1300000</v>
      </c>
      <c r="E17" s="43">
        <v>1300000</v>
      </c>
    </row>
    <row r="18" spans="1:5" x14ac:dyDescent="0.3">
      <c r="A18" s="50"/>
      <c r="B18" s="47"/>
      <c r="C18" s="48"/>
      <c r="D18" s="48"/>
      <c r="E18" s="48"/>
    </row>
    <row r="19" spans="1:5" x14ac:dyDescent="0.3">
      <c r="A19" s="35" t="s">
        <v>117</v>
      </c>
      <c r="B19" s="36" t="s">
        <v>118</v>
      </c>
      <c r="C19" s="37">
        <v>0</v>
      </c>
      <c r="D19" s="37">
        <v>0</v>
      </c>
      <c r="E19" s="37">
        <v>0</v>
      </c>
    </row>
    <row r="20" spans="1:5" x14ac:dyDescent="0.3">
      <c r="A20" s="50"/>
      <c r="B20" s="47"/>
      <c r="C20" s="48"/>
      <c r="D20" s="48"/>
      <c r="E20" s="48"/>
    </row>
    <row r="21" spans="1:5" x14ac:dyDescent="0.3">
      <c r="A21" s="35" t="s">
        <v>119</v>
      </c>
      <c r="B21" s="36" t="s">
        <v>120</v>
      </c>
      <c r="C21" s="37">
        <v>0</v>
      </c>
      <c r="D21" s="37">
        <v>0</v>
      </c>
      <c r="E21" s="37">
        <v>0</v>
      </c>
    </row>
    <row r="22" spans="1:5" x14ac:dyDescent="0.3">
      <c r="A22" s="50"/>
      <c r="B22" s="47"/>
      <c r="C22" s="48"/>
      <c r="D22" s="48"/>
      <c r="E22" s="48"/>
    </row>
    <row r="23" spans="1:5" x14ac:dyDescent="0.3">
      <c r="A23" s="32" t="s">
        <v>121</v>
      </c>
      <c r="B23" s="33" t="s">
        <v>122</v>
      </c>
      <c r="C23" s="34">
        <v>71881600</v>
      </c>
      <c r="D23" s="34">
        <v>69973000</v>
      </c>
      <c r="E23" s="34">
        <v>68832000</v>
      </c>
    </row>
    <row r="24" spans="1:5" ht="24" x14ac:dyDescent="0.3">
      <c r="A24" s="35" t="s">
        <v>123</v>
      </c>
      <c r="B24" s="36" t="s">
        <v>124</v>
      </c>
      <c r="C24" s="37">
        <v>1026100</v>
      </c>
      <c r="D24" s="37">
        <v>1035000</v>
      </c>
      <c r="E24" s="37">
        <v>1035000</v>
      </c>
    </row>
    <row r="25" spans="1:5" x14ac:dyDescent="0.3">
      <c r="A25" s="38" t="s">
        <v>125</v>
      </c>
      <c r="B25" s="39" t="s">
        <v>126</v>
      </c>
      <c r="C25" s="40">
        <v>236900</v>
      </c>
      <c r="D25" s="40">
        <v>240000</v>
      </c>
      <c r="E25" s="40">
        <v>240000</v>
      </c>
    </row>
    <row r="26" spans="1:5" x14ac:dyDescent="0.3">
      <c r="A26" s="38" t="s">
        <v>127</v>
      </c>
      <c r="B26" s="39" t="s">
        <v>128</v>
      </c>
      <c r="C26" s="40">
        <v>784200</v>
      </c>
      <c r="D26" s="43">
        <v>790000</v>
      </c>
      <c r="E26" s="43">
        <v>790000</v>
      </c>
    </row>
    <row r="27" spans="1:5" x14ac:dyDescent="0.3">
      <c r="A27" s="41" t="s">
        <v>129</v>
      </c>
      <c r="B27" s="42" t="s">
        <v>130</v>
      </c>
      <c r="C27" s="43">
        <v>5000</v>
      </c>
      <c r="D27" s="43">
        <v>5000</v>
      </c>
      <c r="E27" s="43">
        <v>5000</v>
      </c>
    </row>
    <row r="28" spans="1:5" x14ac:dyDescent="0.3">
      <c r="A28" s="50"/>
      <c r="B28" s="47"/>
      <c r="C28" s="48"/>
      <c r="D28" s="48"/>
      <c r="E28" s="48"/>
    </row>
    <row r="29" spans="1:5" x14ac:dyDescent="0.3">
      <c r="A29" s="35" t="s">
        <v>131</v>
      </c>
      <c r="B29" s="36" t="s">
        <v>132</v>
      </c>
      <c r="C29" s="37">
        <v>6611050</v>
      </c>
      <c r="D29" s="37">
        <v>6747000</v>
      </c>
      <c r="E29" s="37">
        <v>7017000</v>
      </c>
    </row>
    <row r="30" spans="1:5" x14ac:dyDescent="0.3">
      <c r="A30" s="38" t="s">
        <v>133</v>
      </c>
      <c r="B30" s="39" t="s">
        <v>134</v>
      </c>
      <c r="C30" s="40">
        <v>1275300</v>
      </c>
      <c r="D30" s="40">
        <v>1300000</v>
      </c>
      <c r="E30" s="40">
        <v>1350000</v>
      </c>
    </row>
    <row r="31" spans="1:5" x14ac:dyDescent="0.3">
      <c r="A31" s="41" t="s">
        <v>135</v>
      </c>
      <c r="B31" s="42" t="s">
        <v>136</v>
      </c>
      <c r="C31" s="43">
        <v>87200</v>
      </c>
      <c r="D31" s="43">
        <v>85000</v>
      </c>
      <c r="E31" s="43">
        <v>85000</v>
      </c>
    </row>
    <row r="32" spans="1:5" x14ac:dyDescent="0.3">
      <c r="A32" s="41" t="s">
        <v>137</v>
      </c>
      <c r="B32" s="42" t="s">
        <v>138</v>
      </c>
      <c r="C32" s="43">
        <v>141750</v>
      </c>
      <c r="D32" s="43">
        <v>120000</v>
      </c>
      <c r="E32" s="43">
        <v>120000</v>
      </c>
    </row>
    <row r="33" spans="1:5" x14ac:dyDescent="0.3">
      <c r="A33" s="41" t="s">
        <v>139</v>
      </c>
      <c r="B33" s="42" t="s">
        <v>140</v>
      </c>
      <c r="C33" s="43">
        <v>1092000</v>
      </c>
      <c r="D33" s="43">
        <v>1100000</v>
      </c>
      <c r="E33" s="43">
        <v>1120000</v>
      </c>
    </row>
    <row r="34" spans="1:5" x14ac:dyDescent="0.3">
      <c r="A34" s="41" t="s">
        <v>141</v>
      </c>
      <c r="B34" s="42" t="s">
        <v>142</v>
      </c>
      <c r="C34" s="43">
        <v>2285000</v>
      </c>
      <c r="D34" s="43">
        <v>2300000</v>
      </c>
      <c r="E34" s="43">
        <v>2400000</v>
      </c>
    </row>
    <row r="35" spans="1:5" x14ac:dyDescent="0.3">
      <c r="A35" s="41" t="s">
        <v>143</v>
      </c>
      <c r="B35" s="42" t="s">
        <v>144</v>
      </c>
      <c r="C35" s="43">
        <v>1310000</v>
      </c>
      <c r="D35" s="43">
        <v>1400000</v>
      </c>
      <c r="E35" s="43">
        <v>1500000</v>
      </c>
    </row>
    <row r="36" spans="1:5" x14ac:dyDescent="0.3">
      <c r="A36" s="41" t="s">
        <v>145</v>
      </c>
      <c r="B36" s="42" t="s">
        <v>146</v>
      </c>
      <c r="C36" s="43">
        <v>331300</v>
      </c>
      <c r="D36" s="43">
        <v>350000</v>
      </c>
      <c r="E36" s="43">
        <v>350000</v>
      </c>
    </row>
    <row r="37" spans="1:5" x14ac:dyDescent="0.3">
      <c r="A37" s="41" t="s">
        <v>147</v>
      </c>
      <c r="B37" s="42" t="s">
        <v>148</v>
      </c>
      <c r="C37" s="43">
        <v>32000</v>
      </c>
      <c r="D37" s="43">
        <v>32000</v>
      </c>
      <c r="E37" s="43">
        <v>32000</v>
      </c>
    </row>
    <row r="38" spans="1:5" x14ac:dyDescent="0.3">
      <c r="A38" s="41" t="s">
        <v>149</v>
      </c>
      <c r="B38" s="42" t="s">
        <v>150</v>
      </c>
      <c r="C38" s="43">
        <v>46500</v>
      </c>
      <c r="D38" s="40">
        <v>50000</v>
      </c>
      <c r="E38" s="40">
        <v>50000</v>
      </c>
    </row>
    <row r="39" spans="1:5" x14ac:dyDescent="0.3">
      <c r="A39" s="41" t="s">
        <v>151</v>
      </c>
      <c r="B39" s="42" t="s">
        <v>152</v>
      </c>
      <c r="C39" s="43">
        <v>10000</v>
      </c>
      <c r="D39" s="43">
        <v>10000</v>
      </c>
      <c r="E39" s="43">
        <v>10000</v>
      </c>
    </row>
    <row r="40" spans="1:5" x14ac:dyDescent="0.3">
      <c r="A40" s="50"/>
      <c r="B40" s="47"/>
      <c r="C40" s="48"/>
      <c r="D40" s="48"/>
      <c r="E40" s="48"/>
    </row>
    <row r="41" spans="1:5" x14ac:dyDescent="0.3">
      <c r="A41" s="35" t="s">
        <v>153</v>
      </c>
      <c r="B41" s="36" t="s">
        <v>154</v>
      </c>
      <c r="C41" s="37">
        <v>2365000</v>
      </c>
      <c r="D41" s="37">
        <v>2415000</v>
      </c>
      <c r="E41" s="37">
        <v>2415000</v>
      </c>
    </row>
    <row r="42" spans="1:5" x14ac:dyDescent="0.3">
      <c r="A42" s="38" t="s">
        <v>155</v>
      </c>
      <c r="B42" s="39" t="s">
        <v>156</v>
      </c>
      <c r="C42" s="40">
        <v>2365000</v>
      </c>
      <c r="D42" s="40">
        <v>2415000</v>
      </c>
      <c r="E42" s="40">
        <v>2415000</v>
      </c>
    </row>
    <row r="43" spans="1:5" x14ac:dyDescent="0.3">
      <c r="A43" s="50"/>
      <c r="B43" s="47"/>
      <c r="C43" s="48"/>
      <c r="D43" s="48"/>
      <c r="E43" s="48"/>
    </row>
    <row r="44" spans="1:5" x14ac:dyDescent="0.3">
      <c r="A44" s="35" t="s">
        <v>157</v>
      </c>
      <c r="B44" s="36" t="s">
        <v>158</v>
      </c>
      <c r="C44" s="37">
        <v>32774500</v>
      </c>
      <c r="D44" s="37">
        <v>33294500</v>
      </c>
      <c r="E44" s="37">
        <v>33694500</v>
      </c>
    </row>
    <row r="45" spans="1:5" x14ac:dyDescent="0.3">
      <c r="A45" s="38" t="s">
        <v>159</v>
      </c>
      <c r="B45" s="39" t="s">
        <v>160</v>
      </c>
      <c r="C45" s="40">
        <v>23750000</v>
      </c>
      <c r="D45" s="40">
        <v>24100000</v>
      </c>
      <c r="E45" s="40">
        <v>24400000</v>
      </c>
    </row>
    <row r="46" spans="1:5" ht="24" x14ac:dyDescent="0.3">
      <c r="A46" s="41" t="s">
        <v>161</v>
      </c>
      <c r="B46" s="42" t="s">
        <v>162</v>
      </c>
      <c r="C46" s="43">
        <v>7200000</v>
      </c>
      <c r="D46" s="43">
        <v>7400000</v>
      </c>
      <c r="E46" s="43">
        <v>7500000</v>
      </c>
    </row>
    <row r="47" spans="1:5" x14ac:dyDescent="0.3">
      <c r="A47" s="41" t="s">
        <v>163</v>
      </c>
      <c r="B47" s="42" t="s">
        <v>164</v>
      </c>
      <c r="C47" s="43">
        <v>320000</v>
      </c>
      <c r="D47" s="43">
        <v>310000</v>
      </c>
      <c r="E47" s="43">
        <v>310000</v>
      </c>
    </row>
    <row r="48" spans="1:5" x14ac:dyDescent="0.3">
      <c r="A48" s="41" t="s">
        <v>165</v>
      </c>
      <c r="B48" s="42" t="s">
        <v>166</v>
      </c>
      <c r="C48" s="43">
        <v>350000</v>
      </c>
      <c r="D48" s="43">
        <v>350000</v>
      </c>
      <c r="E48" s="43">
        <v>350000</v>
      </c>
    </row>
    <row r="49" spans="1:5" ht="24" x14ac:dyDescent="0.3">
      <c r="A49" s="41" t="s">
        <v>167</v>
      </c>
      <c r="B49" s="42" t="s">
        <v>168</v>
      </c>
      <c r="C49" s="43">
        <v>216000</v>
      </c>
      <c r="D49" s="43">
        <v>216000</v>
      </c>
      <c r="E49" s="43">
        <v>216000</v>
      </c>
    </row>
    <row r="50" spans="1:5" x14ac:dyDescent="0.3">
      <c r="A50" s="41" t="s">
        <v>169</v>
      </c>
      <c r="B50" s="42" t="s">
        <v>170</v>
      </c>
      <c r="C50" s="43">
        <v>763000</v>
      </c>
      <c r="D50" s="43">
        <v>763000</v>
      </c>
      <c r="E50" s="43">
        <v>763000</v>
      </c>
    </row>
    <row r="51" spans="1:5" x14ac:dyDescent="0.3">
      <c r="A51" s="41" t="s">
        <v>173</v>
      </c>
      <c r="B51" s="42" t="s">
        <v>174</v>
      </c>
      <c r="C51" s="43">
        <v>175500</v>
      </c>
      <c r="D51" s="43">
        <v>155500</v>
      </c>
      <c r="E51" s="43">
        <v>155500</v>
      </c>
    </row>
    <row r="52" spans="1:5" x14ac:dyDescent="0.3">
      <c r="A52" s="50"/>
      <c r="B52" s="47"/>
      <c r="C52" s="48"/>
      <c r="D52" s="48"/>
      <c r="E52" s="48"/>
    </row>
    <row r="53" spans="1:5" x14ac:dyDescent="0.3">
      <c r="A53" s="35" t="s">
        <v>177</v>
      </c>
      <c r="B53" s="36" t="s">
        <v>178</v>
      </c>
      <c r="C53" s="37">
        <v>24444400</v>
      </c>
      <c r="D53" s="37">
        <v>21678800</v>
      </c>
      <c r="E53" s="37">
        <v>20263800</v>
      </c>
    </row>
    <row r="54" spans="1:5" x14ac:dyDescent="0.3">
      <c r="A54" s="38" t="s">
        <v>179</v>
      </c>
      <c r="B54" s="39" t="s">
        <v>180</v>
      </c>
      <c r="C54" s="40">
        <v>24444400</v>
      </c>
      <c r="D54" s="40">
        <v>21678800</v>
      </c>
      <c r="E54" s="40">
        <v>20263800</v>
      </c>
    </row>
    <row r="55" spans="1:5" ht="24.6" x14ac:dyDescent="0.3">
      <c r="A55" s="51" t="s">
        <v>181</v>
      </c>
      <c r="B55" s="64" t="s">
        <v>182</v>
      </c>
      <c r="C55" s="53">
        <v>4574800</v>
      </c>
      <c r="D55" s="53">
        <v>4400000</v>
      </c>
      <c r="E55" s="53">
        <v>4400000</v>
      </c>
    </row>
    <row r="56" spans="1:5" x14ac:dyDescent="0.3">
      <c r="A56" s="51" t="s">
        <v>181</v>
      </c>
      <c r="B56" s="64" t="s">
        <v>183</v>
      </c>
      <c r="C56" s="53">
        <v>2730000</v>
      </c>
      <c r="D56" s="53">
        <v>1230000</v>
      </c>
      <c r="E56" s="53">
        <v>1230000</v>
      </c>
    </row>
    <row r="57" spans="1:5" x14ac:dyDescent="0.3">
      <c r="A57" s="51" t="s">
        <v>181</v>
      </c>
      <c r="B57" s="64" t="s">
        <v>184</v>
      </c>
      <c r="C57" s="53">
        <v>674800</v>
      </c>
      <c r="D57" s="53">
        <v>674800</v>
      </c>
      <c r="E57" s="53">
        <v>674800</v>
      </c>
    </row>
    <row r="58" spans="1:5" x14ac:dyDescent="0.3">
      <c r="A58" s="51" t="s">
        <v>181</v>
      </c>
      <c r="B58" s="64" t="s">
        <v>185</v>
      </c>
      <c r="C58" s="53">
        <v>2162000</v>
      </c>
      <c r="D58" s="53">
        <v>2162000</v>
      </c>
      <c r="E58" s="53">
        <v>2162000</v>
      </c>
    </row>
    <row r="59" spans="1:5" x14ac:dyDescent="0.3">
      <c r="A59" s="51" t="s">
        <v>181</v>
      </c>
      <c r="B59" s="64" t="s">
        <v>186</v>
      </c>
      <c r="C59" s="53">
        <v>1411650</v>
      </c>
      <c r="D59" s="53">
        <v>1500000</v>
      </c>
      <c r="E59" s="53">
        <v>1015000</v>
      </c>
    </row>
    <row r="60" spans="1:5" x14ac:dyDescent="0.3">
      <c r="A60" s="51" t="s">
        <v>181</v>
      </c>
      <c r="B60" s="64" t="s">
        <v>187</v>
      </c>
      <c r="C60" s="53">
        <v>931150</v>
      </c>
      <c r="D60" s="53">
        <v>930000</v>
      </c>
      <c r="E60" s="53">
        <v>0</v>
      </c>
    </row>
    <row r="61" spans="1:5" x14ac:dyDescent="0.3">
      <c r="A61" s="51" t="s">
        <v>181</v>
      </c>
      <c r="B61" s="65" t="s">
        <v>188</v>
      </c>
      <c r="C61" s="53">
        <v>157000</v>
      </c>
      <c r="D61" s="53">
        <v>130000</v>
      </c>
      <c r="E61" s="53">
        <v>130000</v>
      </c>
    </row>
    <row r="62" spans="1:5" x14ac:dyDescent="0.3">
      <c r="A62" s="51" t="s">
        <v>181</v>
      </c>
      <c r="B62" s="64" t="s">
        <v>189</v>
      </c>
      <c r="C62" s="53">
        <v>3800000</v>
      </c>
      <c r="D62" s="53">
        <v>3100000</v>
      </c>
      <c r="E62" s="53">
        <v>3100000</v>
      </c>
    </row>
    <row r="63" spans="1:5" ht="24.6" x14ac:dyDescent="0.3">
      <c r="A63" s="51" t="s">
        <v>181</v>
      </c>
      <c r="B63" s="64" t="s">
        <v>191</v>
      </c>
      <c r="C63" s="53">
        <v>800000</v>
      </c>
      <c r="D63" s="53">
        <v>200000</v>
      </c>
      <c r="E63" s="53">
        <v>200000</v>
      </c>
    </row>
    <row r="64" spans="1:5" x14ac:dyDescent="0.3">
      <c r="A64" s="51" t="s">
        <v>181</v>
      </c>
      <c r="B64" s="64" t="s">
        <v>192</v>
      </c>
      <c r="C64" s="53">
        <v>3605000</v>
      </c>
      <c r="D64" s="53">
        <v>3805000</v>
      </c>
      <c r="E64" s="53">
        <v>3805000</v>
      </c>
    </row>
    <row r="65" spans="1:5" x14ac:dyDescent="0.3">
      <c r="A65" s="51" t="s">
        <v>181</v>
      </c>
      <c r="B65" s="64" t="s">
        <v>193</v>
      </c>
      <c r="C65" s="53">
        <v>3318000</v>
      </c>
      <c r="D65" s="53">
        <v>3357000</v>
      </c>
      <c r="E65" s="53">
        <v>3357000</v>
      </c>
    </row>
    <row r="66" spans="1:5" x14ac:dyDescent="0.3">
      <c r="A66" s="51" t="s">
        <v>181</v>
      </c>
      <c r="B66" s="64" t="s">
        <v>194</v>
      </c>
      <c r="C66" s="53">
        <v>190000</v>
      </c>
      <c r="D66" s="53">
        <v>190000</v>
      </c>
      <c r="E66" s="53">
        <v>190000</v>
      </c>
    </row>
    <row r="67" spans="1:5" x14ac:dyDescent="0.3">
      <c r="A67" s="51" t="s">
        <v>181</v>
      </c>
      <c r="B67" s="64" t="s">
        <v>195</v>
      </c>
      <c r="C67" s="53">
        <v>90000</v>
      </c>
      <c r="D67" s="53">
        <v>0</v>
      </c>
      <c r="E67" s="53">
        <v>0</v>
      </c>
    </row>
    <row r="68" spans="1:5" x14ac:dyDescent="0.3">
      <c r="A68" s="51"/>
      <c r="B68" s="47"/>
      <c r="C68" s="48"/>
      <c r="D68" s="48"/>
      <c r="E68" s="48"/>
    </row>
    <row r="69" spans="1:5" x14ac:dyDescent="0.3">
      <c r="A69" s="35" t="s">
        <v>196</v>
      </c>
      <c r="B69" s="36" t="s">
        <v>197</v>
      </c>
      <c r="C69" s="37">
        <v>1090000</v>
      </c>
      <c r="D69" s="37">
        <v>1090000</v>
      </c>
      <c r="E69" s="37">
        <v>1090000</v>
      </c>
    </row>
    <row r="70" spans="1:5" x14ac:dyDescent="0.3">
      <c r="A70" s="38" t="s">
        <v>198</v>
      </c>
      <c r="B70" s="39" t="s">
        <v>199</v>
      </c>
      <c r="C70" s="40">
        <v>90000</v>
      </c>
      <c r="D70" s="40">
        <v>90000</v>
      </c>
      <c r="E70" s="40">
        <v>90000</v>
      </c>
    </row>
    <row r="71" spans="1:5" x14ac:dyDescent="0.3">
      <c r="A71" s="41" t="s">
        <v>200</v>
      </c>
      <c r="B71" s="42" t="s">
        <v>201</v>
      </c>
      <c r="C71" s="43">
        <v>505000</v>
      </c>
      <c r="D71" s="43">
        <v>505000</v>
      </c>
      <c r="E71" s="43">
        <v>505000</v>
      </c>
    </row>
    <row r="72" spans="1:5" x14ac:dyDescent="0.3">
      <c r="A72" s="41" t="s">
        <v>202</v>
      </c>
      <c r="B72" s="42" t="s">
        <v>203</v>
      </c>
      <c r="C72" s="43">
        <v>375000</v>
      </c>
      <c r="D72" s="43">
        <v>375000</v>
      </c>
      <c r="E72" s="43">
        <v>375000</v>
      </c>
    </row>
    <row r="73" spans="1:5" x14ac:dyDescent="0.3">
      <c r="A73" s="41" t="s">
        <v>204</v>
      </c>
      <c r="B73" s="42" t="s">
        <v>205</v>
      </c>
      <c r="C73" s="43">
        <v>111000</v>
      </c>
      <c r="D73" s="43">
        <v>111000</v>
      </c>
      <c r="E73" s="43">
        <v>111000</v>
      </c>
    </row>
    <row r="74" spans="1:5" x14ac:dyDescent="0.3">
      <c r="A74" s="38" t="s">
        <v>206</v>
      </c>
      <c r="B74" s="39" t="s">
        <v>207</v>
      </c>
      <c r="C74" s="40">
        <v>9000</v>
      </c>
      <c r="D74" s="43">
        <v>9000</v>
      </c>
      <c r="E74" s="43">
        <v>9000</v>
      </c>
    </row>
    <row r="75" spans="1:5" x14ac:dyDescent="0.3">
      <c r="A75" s="50"/>
      <c r="B75" s="47"/>
      <c r="C75" s="48"/>
      <c r="D75" s="48"/>
      <c r="E75" s="48"/>
    </row>
    <row r="76" spans="1:5" x14ac:dyDescent="0.3">
      <c r="A76" s="35" t="s">
        <v>208</v>
      </c>
      <c r="B76" s="36" t="s">
        <v>209</v>
      </c>
      <c r="C76" s="37">
        <v>0</v>
      </c>
      <c r="D76" s="37">
        <v>0</v>
      </c>
      <c r="E76" s="37">
        <v>0</v>
      </c>
    </row>
    <row r="77" spans="1:5" x14ac:dyDescent="0.3">
      <c r="A77" s="50"/>
      <c r="B77" s="47"/>
      <c r="C77" s="48"/>
      <c r="D77" s="48"/>
      <c r="E77" s="48"/>
    </row>
    <row r="78" spans="1:5" x14ac:dyDescent="0.3">
      <c r="A78" s="35" t="s">
        <v>210</v>
      </c>
      <c r="B78" s="36" t="s">
        <v>211</v>
      </c>
      <c r="C78" s="37">
        <v>3570550</v>
      </c>
      <c r="D78" s="37">
        <v>3712700</v>
      </c>
      <c r="E78" s="37">
        <v>3316700</v>
      </c>
    </row>
    <row r="79" spans="1:5" ht="24" x14ac:dyDescent="0.3">
      <c r="A79" s="41" t="s">
        <v>214</v>
      </c>
      <c r="B79" s="42" t="s">
        <v>215</v>
      </c>
      <c r="C79" s="43">
        <v>589200</v>
      </c>
      <c r="D79" s="40">
        <v>681700</v>
      </c>
      <c r="E79" s="40">
        <v>280700</v>
      </c>
    </row>
    <row r="80" spans="1:5" x14ac:dyDescent="0.3">
      <c r="A80" s="41" t="s">
        <v>216</v>
      </c>
      <c r="B80" s="42" t="s">
        <v>217</v>
      </c>
      <c r="C80" s="43">
        <v>227500</v>
      </c>
      <c r="D80" s="43">
        <v>230000</v>
      </c>
      <c r="E80" s="43">
        <v>230000</v>
      </c>
    </row>
    <row r="81" spans="1:5" x14ac:dyDescent="0.3">
      <c r="A81" s="41" t="s">
        <v>218</v>
      </c>
      <c r="B81" s="42" t="s">
        <v>219</v>
      </c>
      <c r="C81" s="43">
        <v>301000</v>
      </c>
      <c r="D81" s="43">
        <v>301000</v>
      </c>
      <c r="E81" s="43">
        <v>301000</v>
      </c>
    </row>
    <row r="82" spans="1:5" x14ac:dyDescent="0.3">
      <c r="A82" s="41" t="s">
        <v>220</v>
      </c>
      <c r="B82" s="42" t="s">
        <v>221</v>
      </c>
      <c r="C82" s="43">
        <v>2356850</v>
      </c>
      <c r="D82" s="43">
        <v>2400000</v>
      </c>
      <c r="E82" s="43">
        <v>2400000</v>
      </c>
    </row>
    <row r="83" spans="1:5" x14ac:dyDescent="0.3">
      <c r="A83" s="41" t="s">
        <v>222</v>
      </c>
      <c r="B83" s="42" t="s">
        <v>223</v>
      </c>
      <c r="C83" s="43">
        <v>96000</v>
      </c>
      <c r="D83" s="43">
        <v>100000</v>
      </c>
      <c r="E83" s="43">
        <v>105000</v>
      </c>
    </row>
    <row r="84" spans="1:5" x14ac:dyDescent="0.3">
      <c r="A84" s="50"/>
      <c r="B84" s="47"/>
      <c r="C84" s="48"/>
      <c r="D84" s="48"/>
      <c r="E84" s="48"/>
    </row>
    <row r="85" spans="1:5" x14ac:dyDescent="0.3">
      <c r="A85" s="56" t="s">
        <v>224</v>
      </c>
      <c r="B85" s="57"/>
      <c r="C85" s="34">
        <v>417000</v>
      </c>
      <c r="D85" s="34">
        <v>395000</v>
      </c>
      <c r="E85" s="34">
        <v>365000</v>
      </c>
    </row>
    <row r="86" spans="1:5" x14ac:dyDescent="0.3">
      <c r="A86" s="50"/>
      <c r="B86" s="47"/>
      <c r="C86" s="48"/>
      <c r="D86" s="48"/>
      <c r="E86" s="48"/>
    </row>
    <row r="87" spans="1:5" x14ac:dyDescent="0.3">
      <c r="A87" s="56" t="s">
        <v>225</v>
      </c>
      <c r="B87" s="56"/>
      <c r="C87" s="34">
        <v>-402000</v>
      </c>
      <c r="D87" s="34">
        <v>-380000</v>
      </c>
      <c r="E87" s="34">
        <v>-350000</v>
      </c>
    </row>
    <row r="88" spans="1:5" x14ac:dyDescent="0.3">
      <c r="A88" s="50"/>
      <c r="B88" s="47"/>
      <c r="C88" s="48"/>
      <c r="D88" s="48"/>
      <c r="E88" s="48"/>
    </row>
    <row r="89" spans="1:5" x14ac:dyDescent="0.3">
      <c r="A89" s="35" t="s">
        <v>226</v>
      </c>
      <c r="B89" s="36" t="s">
        <v>227</v>
      </c>
      <c r="C89" s="37">
        <v>20000</v>
      </c>
      <c r="D89" s="37">
        <v>20000</v>
      </c>
      <c r="E89" s="37">
        <v>20000</v>
      </c>
    </row>
    <row r="90" spans="1:5" x14ac:dyDescent="0.3">
      <c r="A90" s="38" t="s">
        <v>228</v>
      </c>
      <c r="B90" s="39" t="s">
        <v>229</v>
      </c>
      <c r="C90" s="40">
        <v>20000</v>
      </c>
      <c r="D90" s="40">
        <v>20000</v>
      </c>
      <c r="E90" s="40">
        <v>20000</v>
      </c>
    </row>
    <row r="91" spans="1:5" x14ac:dyDescent="0.3">
      <c r="A91" s="50"/>
      <c r="B91" s="47"/>
      <c r="C91" s="48"/>
      <c r="D91" s="48"/>
      <c r="E91" s="48"/>
    </row>
    <row r="92" spans="1:5" x14ac:dyDescent="0.3">
      <c r="A92" s="35" t="s">
        <v>230</v>
      </c>
      <c r="B92" s="36" t="s">
        <v>231</v>
      </c>
      <c r="C92" s="37">
        <v>422000</v>
      </c>
      <c r="D92" s="37">
        <v>400000</v>
      </c>
      <c r="E92" s="37">
        <v>370000</v>
      </c>
    </row>
    <row r="93" spans="1:5" x14ac:dyDescent="0.3">
      <c r="A93" s="38" t="s">
        <v>232</v>
      </c>
      <c r="B93" s="39" t="s">
        <v>233</v>
      </c>
      <c r="C93" s="40">
        <v>422000</v>
      </c>
      <c r="D93" s="40">
        <v>400000</v>
      </c>
      <c r="E93" s="40">
        <v>370000</v>
      </c>
    </row>
    <row r="94" spans="1:5" x14ac:dyDescent="0.3">
      <c r="A94" s="50"/>
      <c r="B94" s="47"/>
      <c r="C94" s="48"/>
      <c r="D94" s="48"/>
      <c r="E94" s="48"/>
    </row>
    <row r="95" spans="1:5" x14ac:dyDescent="0.3">
      <c r="A95" s="58" t="s">
        <v>72</v>
      </c>
      <c r="B95" s="58"/>
      <c r="C95" s="34">
        <v>0</v>
      </c>
      <c r="D95" s="34">
        <v>0</v>
      </c>
      <c r="E95" s="34">
        <v>0</v>
      </c>
    </row>
    <row r="96" spans="1:5" x14ac:dyDescent="0.3">
      <c r="A96" s="50"/>
      <c r="B96" s="47"/>
      <c r="C96" s="48"/>
      <c r="D96" s="48"/>
      <c r="E96" s="48"/>
    </row>
    <row r="97" spans="1:5" x14ac:dyDescent="0.3">
      <c r="A97" s="35" t="s">
        <v>234</v>
      </c>
      <c r="B97" s="36" t="s">
        <v>235</v>
      </c>
      <c r="C97" s="37">
        <v>0</v>
      </c>
      <c r="D97" s="37">
        <v>0</v>
      </c>
      <c r="E97" s="37">
        <v>0</v>
      </c>
    </row>
    <row r="98" spans="1:5" x14ac:dyDescent="0.3">
      <c r="A98" s="50"/>
      <c r="B98" s="47"/>
      <c r="C98" s="48"/>
      <c r="D98" s="48"/>
      <c r="E98" s="48"/>
    </row>
    <row r="99" spans="1:5" x14ac:dyDescent="0.3">
      <c r="A99" s="35" t="s">
        <v>226</v>
      </c>
      <c r="B99" s="36" t="s">
        <v>236</v>
      </c>
      <c r="C99" s="37">
        <v>0</v>
      </c>
      <c r="D99" s="37">
        <v>0</v>
      </c>
      <c r="E99" s="37">
        <v>0</v>
      </c>
    </row>
    <row r="100" spans="1:5" x14ac:dyDescent="0.3">
      <c r="A100" s="50"/>
      <c r="B100" s="47"/>
      <c r="C100" s="48"/>
      <c r="D100" s="48"/>
      <c r="E100" s="48"/>
    </row>
    <row r="101" spans="1:5" x14ac:dyDescent="0.3">
      <c r="A101" s="56" t="s">
        <v>237</v>
      </c>
      <c r="B101" s="56"/>
      <c r="C101" s="34">
        <v>0</v>
      </c>
      <c r="D101" s="34">
        <v>0</v>
      </c>
      <c r="E101" s="34">
        <v>0</v>
      </c>
    </row>
    <row r="102" spans="1:5" x14ac:dyDescent="0.3">
      <c r="A102" s="50"/>
      <c r="B102" s="47"/>
      <c r="C102" s="48"/>
      <c r="D102" s="48"/>
      <c r="E102" s="48"/>
    </row>
    <row r="103" spans="1:5" x14ac:dyDescent="0.3">
      <c r="A103" s="35" t="s">
        <v>238</v>
      </c>
      <c r="B103" s="36" t="s">
        <v>239</v>
      </c>
      <c r="C103" s="37">
        <v>0</v>
      </c>
      <c r="D103" s="37">
        <v>0</v>
      </c>
      <c r="E103" s="37">
        <v>0</v>
      </c>
    </row>
    <row r="104" spans="1:5" x14ac:dyDescent="0.3">
      <c r="A104" s="50"/>
      <c r="B104" s="47"/>
      <c r="C104" s="48"/>
      <c r="D104" s="48"/>
      <c r="E104" s="48"/>
    </row>
    <row r="105" spans="1:5" x14ac:dyDescent="0.3">
      <c r="A105" s="35" t="s">
        <v>240</v>
      </c>
      <c r="B105" s="36" t="s">
        <v>241</v>
      </c>
      <c r="C105" s="37">
        <v>0</v>
      </c>
      <c r="D105" s="37">
        <v>0</v>
      </c>
      <c r="E105" s="37">
        <v>0</v>
      </c>
    </row>
    <row r="106" spans="1:5" x14ac:dyDescent="0.3">
      <c r="A106" s="50"/>
      <c r="B106" s="47"/>
      <c r="C106" s="48"/>
      <c r="D106" s="48"/>
      <c r="E106" s="48"/>
    </row>
    <row r="107" spans="1:5" x14ac:dyDescent="0.3">
      <c r="A107" s="56" t="s">
        <v>242</v>
      </c>
      <c r="B107" s="56"/>
      <c r="C107" s="34">
        <v>15000</v>
      </c>
      <c r="D107" s="34">
        <v>15000</v>
      </c>
      <c r="E107" s="34">
        <v>15000</v>
      </c>
    </row>
    <row r="108" spans="1:5" x14ac:dyDescent="0.3">
      <c r="A108" s="50"/>
      <c r="B108" s="47"/>
      <c r="C108" s="48"/>
      <c r="D108" s="48"/>
      <c r="E108" s="48"/>
    </row>
    <row r="109" spans="1:5" x14ac:dyDescent="0.3">
      <c r="A109" s="35" t="s">
        <v>243</v>
      </c>
      <c r="B109" s="36" t="s">
        <v>244</v>
      </c>
      <c r="C109" s="37">
        <v>15000</v>
      </c>
      <c r="D109" s="37">
        <v>15000</v>
      </c>
      <c r="E109" s="37">
        <v>15000</v>
      </c>
    </row>
    <row r="110" spans="1:5" x14ac:dyDescent="0.3">
      <c r="A110" s="38" t="s">
        <v>245</v>
      </c>
      <c r="B110" s="39" t="s">
        <v>246</v>
      </c>
      <c r="C110" s="40">
        <v>15000</v>
      </c>
      <c r="D110" s="40">
        <v>15000</v>
      </c>
      <c r="E110" s="40">
        <v>15000</v>
      </c>
    </row>
    <row r="111" spans="1:5" x14ac:dyDescent="0.3">
      <c r="A111" s="50"/>
      <c r="B111" s="47"/>
      <c r="C111" s="48"/>
      <c r="D111" s="48"/>
      <c r="E111" s="48"/>
    </row>
    <row r="112" spans="1:5" x14ac:dyDescent="0.3">
      <c r="A112" s="56" t="s">
        <v>247</v>
      </c>
      <c r="B112" s="56"/>
      <c r="C112" s="34">
        <v>0</v>
      </c>
      <c r="D112" s="34">
        <v>0</v>
      </c>
      <c r="E112" s="34">
        <v>0</v>
      </c>
    </row>
  </sheetData>
  <mergeCells count="1">
    <mergeCell ref="A95:B9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178F3-7188-44AD-9A61-537102B405F5}">
  <dimension ref="A1:E13"/>
  <sheetViews>
    <sheetView workbookViewId="0">
      <selection activeCell="G8" sqref="G8"/>
    </sheetView>
  </sheetViews>
  <sheetFormatPr defaultRowHeight="12" x14ac:dyDescent="0.25"/>
  <cols>
    <col min="1" max="1" width="8.7265625" style="2"/>
    <col min="2" max="2" width="35.6328125" style="2" customWidth="1"/>
    <col min="3" max="16384" width="8.7265625" style="2"/>
  </cols>
  <sheetData>
    <row r="1" spans="1:5" x14ac:dyDescent="0.25">
      <c r="A1" s="61"/>
      <c r="B1" s="62"/>
      <c r="C1" s="60">
        <v>2015</v>
      </c>
      <c r="D1" s="60">
        <v>2016</v>
      </c>
      <c r="E1" s="60">
        <v>2017</v>
      </c>
    </row>
    <row r="2" spans="1:5" x14ac:dyDescent="0.25">
      <c r="A2" s="57" t="s">
        <v>248</v>
      </c>
      <c r="B2" s="63"/>
      <c r="C2" s="34">
        <v>1736000</v>
      </c>
      <c r="D2" s="34">
        <v>150000</v>
      </c>
      <c r="E2" s="34">
        <v>200000</v>
      </c>
    </row>
    <row r="3" spans="1:5" x14ac:dyDescent="0.25">
      <c r="A3" s="35" t="s">
        <v>249</v>
      </c>
      <c r="B3" s="36" t="s">
        <v>250</v>
      </c>
      <c r="C3" s="37">
        <v>73000</v>
      </c>
      <c r="D3" s="37">
        <v>50000</v>
      </c>
      <c r="E3" s="37">
        <v>100000</v>
      </c>
    </row>
    <row r="4" spans="1:5" x14ac:dyDescent="0.25">
      <c r="A4" s="38" t="s">
        <v>251</v>
      </c>
      <c r="B4" s="39" t="s">
        <v>252</v>
      </c>
      <c r="C4" s="40">
        <v>73000</v>
      </c>
      <c r="D4" s="40">
        <v>50000</v>
      </c>
      <c r="E4" s="40">
        <v>100000</v>
      </c>
    </row>
    <row r="5" spans="1:5" x14ac:dyDescent="0.25">
      <c r="A5" s="50"/>
      <c r="B5" s="47"/>
      <c r="C5" s="48"/>
      <c r="D5" s="48"/>
      <c r="E5" s="49"/>
    </row>
    <row r="6" spans="1:5" x14ac:dyDescent="0.25">
      <c r="A6" s="35" t="s">
        <v>253</v>
      </c>
      <c r="B6" s="36" t="s">
        <v>254</v>
      </c>
      <c r="C6" s="37">
        <v>763000</v>
      </c>
      <c r="D6" s="37">
        <v>100000</v>
      </c>
      <c r="E6" s="37">
        <v>100000</v>
      </c>
    </row>
    <row r="7" spans="1:5" x14ac:dyDescent="0.25">
      <c r="A7" s="38" t="s">
        <v>255</v>
      </c>
      <c r="B7" s="39" t="s">
        <v>256</v>
      </c>
      <c r="C7" s="40">
        <v>383000</v>
      </c>
      <c r="D7" s="40">
        <v>0</v>
      </c>
      <c r="E7" s="40">
        <v>0</v>
      </c>
    </row>
    <row r="8" spans="1:5" x14ac:dyDescent="0.25">
      <c r="A8" s="41" t="s">
        <v>257</v>
      </c>
      <c r="B8" s="42" t="s">
        <v>258</v>
      </c>
      <c r="C8" s="43">
        <v>350000</v>
      </c>
      <c r="D8" s="43">
        <v>70000</v>
      </c>
      <c r="E8" s="43">
        <v>70000</v>
      </c>
    </row>
    <row r="9" spans="1:5" x14ac:dyDescent="0.25">
      <c r="A9" s="41" t="s">
        <v>259</v>
      </c>
      <c r="B9" s="42" t="s">
        <v>260</v>
      </c>
      <c r="C9" s="43">
        <v>30000</v>
      </c>
      <c r="D9" s="43">
        <v>30000</v>
      </c>
      <c r="E9" s="43">
        <v>30000</v>
      </c>
    </row>
    <row r="10" spans="1:5" x14ac:dyDescent="0.25">
      <c r="A10" s="50"/>
      <c r="B10" s="47"/>
      <c r="C10" s="48"/>
      <c r="D10" s="48"/>
      <c r="E10" s="49"/>
    </row>
    <row r="11" spans="1:5" x14ac:dyDescent="0.25">
      <c r="A11" s="35" t="s">
        <v>177</v>
      </c>
      <c r="B11" s="36" t="s">
        <v>261</v>
      </c>
      <c r="C11" s="37">
        <v>900000</v>
      </c>
      <c r="D11" s="37">
        <v>0</v>
      </c>
      <c r="E11" s="37">
        <v>0</v>
      </c>
    </row>
    <row r="12" spans="1:5" x14ac:dyDescent="0.25">
      <c r="A12" s="38" t="s">
        <v>262</v>
      </c>
      <c r="B12" s="39" t="s">
        <v>261</v>
      </c>
      <c r="C12" s="40">
        <v>900000</v>
      </c>
      <c r="D12" s="40">
        <v>0</v>
      </c>
      <c r="E12" s="40">
        <v>0</v>
      </c>
    </row>
    <row r="13" spans="1:5" x14ac:dyDescent="0.25">
      <c r="A13" s="51" t="s">
        <v>181</v>
      </c>
      <c r="B13" s="49" t="s">
        <v>263</v>
      </c>
      <c r="C13" s="53">
        <v>900000</v>
      </c>
      <c r="D13" s="53">
        <v>0</v>
      </c>
      <c r="E13" s="53">
        <v>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FFB381-1934-4317-BF3E-D789793C0524}">
  <dimension ref="A1:C92"/>
  <sheetViews>
    <sheetView workbookViewId="0">
      <selection activeCell="E38" sqref="E38"/>
    </sheetView>
  </sheetViews>
  <sheetFormatPr defaultRowHeight="12" x14ac:dyDescent="0.25"/>
  <cols>
    <col min="1" max="1" width="6.90625" style="2" bestFit="1" customWidth="1"/>
    <col min="2" max="2" width="45.6328125" style="2" customWidth="1"/>
    <col min="3" max="3" width="8.7265625" style="81"/>
    <col min="4" max="16384" width="8.7265625" style="2"/>
  </cols>
  <sheetData>
    <row r="1" spans="1:3" ht="12.6" thickBot="1" x14ac:dyDescent="0.3">
      <c r="A1" s="66"/>
      <c r="B1" s="82" t="s">
        <v>264</v>
      </c>
      <c r="C1" s="67"/>
    </row>
    <row r="2" spans="1:3" x14ac:dyDescent="0.25">
      <c r="A2" s="68" t="s">
        <v>265</v>
      </c>
      <c r="B2" s="68" t="s">
        <v>266</v>
      </c>
      <c r="C2" s="68" t="s">
        <v>267</v>
      </c>
    </row>
    <row r="3" spans="1:3" x14ac:dyDescent="0.25">
      <c r="A3" s="69"/>
      <c r="B3" s="70" t="s">
        <v>268</v>
      </c>
      <c r="C3" s="71">
        <v>2029000</v>
      </c>
    </row>
    <row r="4" spans="1:3" x14ac:dyDescent="0.25">
      <c r="A4" s="70" t="s">
        <v>269</v>
      </c>
      <c r="B4" s="70" t="s">
        <v>270</v>
      </c>
      <c r="C4" s="72">
        <v>66794100</v>
      </c>
    </row>
    <row r="5" spans="1:3" x14ac:dyDescent="0.25">
      <c r="A5" s="70" t="s">
        <v>271</v>
      </c>
      <c r="B5" s="70" t="s">
        <v>272</v>
      </c>
      <c r="C5" s="72">
        <v>18670000</v>
      </c>
    </row>
    <row r="6" spans="1:3" x14ac:dyDescent="0.25">
      <c r="A6" s="70" t="s">
        <v>273</v>
      </c>
      <c r="B6" s="70" t="s">
        <v>274</v>
      </c>
      <c r="C6" s="72">
        <v>44133100</v>
      </c>
    </row>
    <row r="7" spans="1:3" x14ac:dyDescent="0.25">
      <c r="A7" s="73" t="s">
        <v>275</v>
      </c>
      <c r="B7" s="73" t="s">
        <v>276</v>
      </c>
      <c r="C7" s="74">
        <v>37393500</v>
      </c>
    </row>
    <row r="8" spans="1:3" x14ac:dyDescent="0.25">
      <c r="A8" s="73" t="s">
        <v>277</v>
      </c>
      <c r="B8" s="73" t="s">
        <v>278</v>
      </c>
      <c r="C8" s="74">
        <v>3735000</v>
      </c>
    </row>
    <row r="9" spans="1:3" x14ac:dyDescent="0.25">
      <c r="A9" s="73" t="s">
        <v>279</v>
      </c>
      <c r="B9" s="73" t="s">
        <v>280</v>
      </c>
      <c r="C9" s="74">
        <v>1050000</v>
      </c>
    </row>
    <row r="10" spans="1:3" x14ac:dyDescent="0.25">
      <c r="A10" s="73" t="s">
        <v>281</v>
      </c>
      <c r="B10" s="73" t="s">
        <v>282</v>
      </c>
      <c r="C10" s="74">
        <v>512300</v>
      </c>
    </row>
    <row r="11" spans="1:3" x14ac:dyDescent="0.25">
      <c r="A11" s="73" t="s">
        <v>283</v>
      </c>
      <c r="B11" s="73" t="s">
        <v>284</v>
      </c>
      <c r="C11" s="74">
        <v>0</v>
      </c>
    </row>
    <row r="12" spans="1:3" x14ac:dyDescent="0.25">
      <c r="A12" s="73" t="s">
        <v>285</v>
      </c>
      <c r="B12" s="73" t="s">
        <v>286</v>
      </c>
      <c r="C12" s="74">
        <v>281300</v>
      </c>
    </row>
    <row r="13" spans="1:3" x14ac:dyDescent="0.25">
      <c r="A13" s="73" t="s">
        <v>287</v>
      </c>
      <c r="B13" s="73" t="s">
        <v>288</v>
      </c>
      <c r="C13" s="74">
        <v>1161000</v>
      </c>
    </row>
    <row r="14" spans="1:3" x14ac:dyDescent="0.25">
      <c r="A14" s="70" t="s">
        <v>289</v>
      </c>
      <c r="B14" s="70" t="s">
        <v>290</v>
      </c>
      <c r="C14" s="72">
        <v>3991000</v>
      </c>
    </row>
    <row r="15" spans="1:3" x14ac:dyDescent="0.25">
      <c r="A15" s="70" t="s">
        <v>291</v>
      </c>
      <c r="B15" s="70" t="s">
        <v>292</v>
      </c>
      <c r="C15" s="72">
        <v>3575000</v>
      </c>
    </row>
    <row r="16" spans="1:3" x14ac:dyDescent="0.25">
      <c r="A16" s="70" t="s">
        <v>293</v>
      </c>
      <c r="B16" s="70" t="s">
        <v>294</v>
      </c>
      <c r="C16" s="72">
        <v>0</v>
      </c>
    </row>
    <row r="17" spans="1:3" x14ac:dyDescent="0.25">
      <c r="A17" s="70" t="s">
        <v>295</v>
      </c>
      <c r="B17" s="70" t="s">
        <v>296</v>
      </c>
      <c r="C17" s="72">
        <v>3575000</v>
      </c>
    </row>
    <row r="18" spans="1:3" x14ac:dyDescent="0.25">
      <c r="A18" s="73" t="s">
        <v>297</v>
      </c>
      <c r="B18" s="73" t="s">
        <v>276</v>
      </c>
      <c r="C18" s="74">
        <v>600000</v>
      </c>
    </row>
    <row r="19" spans="1:3" x14ac:dyDescent="0.25">
      <c r="A19" s="73" t="s">
        <v>298</v>
      </c>
      <c r="B19" s="73" t="s">
        <v>278</v>
      </c>
      <c r="C19" s="74">
        <v>600000</v>
      </c>
    </row>
    <row r="20" spans="1:3" x14ac:dyDescent="0.25">
      <c r="A20" s="73" t="s">
        <v>299</v>
      </c>
      <c r="B20" s="73" t="s">
        <v>280</v>
      </c>
      <c r="C20" s="74">
        <v>0</v>
      </c>
    </row>
    <row r="21" spans="1:3" x14ac:dyDescent="0.25">
      <c r="A21" s="73" t="s">
        <v>300</v>
      </c>
      <c r="B21" s="73" t="s">
        <v>301</v>
      </c>
      <c r="C21" s="74">
        <v>1150000</v>
      </c>
    </row>
    <row r="22" spans="1:3" x14ac:dyDescent="0.25">
      <c r="A22" s="73" t="s">
        <v>302</v>
      </c>
      <c r="B22" s="73" t="s">
        <v>284</v>
      </c>
      <c r="C22" s="74">
        <v>0</v>
      </c>
    </row>
    <row r="23" spans="1:3" x14ac:dyDescent="0.25">
      <c r="A23" s="73" t="s">
        <v>303</v>
      </c>
      <c r="B23" s="73" t="s">
        <v>286</v>
      </c>
      <c r="C23" s="74">
        <v>830000</v>
      </c>
    </row>
    <row r="24" spans="1:3" x14ac:dyDescent="0.25">
      <c r="A24" s="73" t="s">
        <v>304</v>
      </c>
      <c r="B24" s="73" t="s">
        <v>288</v>
      </c>
      <c r="C24" s="74">
        <v>395000</v>
      </c>
    </row>
    <row r="25" spans="1:3" x14ac:dyDescent="0.25">
      <c r="A25" s="70" t="s">
        <v>305</v>
      </c>
      <c r="B25" s="70" t="s">
        <v>306</v>
      </c>
      <c r="C25" s="72">
        <v>0</v>
      </c>
    </row>
    <row r="26" spans="1:3" x14ac:dyDescent="0.25">
      <c r="A26" s="73" t="s">
        <v>307</v>
      </c>
      <c r="B26" s="73" t="s">
        <v>276</v>
      </c>
      <c r="C26" s="74">
        <v>0</v>
      </c>
    </row>
    <row r="27" spans="1:3" x14ac:dyDescent="0.25">
      <c r="A27" s="73" t="s">
        <v>308</v>
      </c>
      <c r="B27" s="73" t="s">
        <v>278</v>
      </c>
      <c r="C27" s="74">
        <v>0</v>
      </c>
    </row>
    <row r="28" spans="1:3" x14ac:dyDescent="0.25">
      <c r="A28" s="73" t="s">
        <v>309</v>
      </c>
      <c r="B28" s="73" t="s">
        <v>280</v>
      </c>
      <c r="C28" s="74">
        <v>0</v>
      </c>
    </row>
    <row r="29" spans="1:3" x14ac:dyDescent="0.25">
      <c r="A29" s="73" t="s">
        <v>310</v>
      </c>
      <c r="B29" s="73" t="s">
        <v>282</v>
      </c>
      <c r="C29" s="74">
        <v>0</v>
      </c>
    </row>
    <row r="30" spans="1:3" x14ac:dyDescent="0.25">
      <c r="A30" s="73" t="s">
        <v>311</v>
      </c>
      <c r="B30" s="73" t="s">
        <v>284</v>
      </c>
      <c r="C30" s="74">
        <v>0</v>
      </c>
    </row>
    <row r="31" spans="1:3" x14ac:dyDescent="0.25">
      <c r="A31" s="73" t="s">
        <v>312</v>
      </c>
      <c r="B31" s="73" t="s">
        <v>286</v>
      </c>
      <c r="C31" s="74">
        <v>0</v>
      </c>
    </row>
    <row r="32" spans="1:3" x14ac:dyDescent="0.25">
      <c r="A32" s="73" t="s">
        <v>313</v>
      </c>
      <c r="B32" s="73" t="s">
        <v>288</v>
      </c>
      <c r="C32" s="74">
        <v>0</v>
      </c>
    </row>
    <row r="33" spans="1:3" x14ac:dyDescent="0.25">
      <c r="A33" s="70" t="s">
        <v>314</v>
      </c>
      <c r="B33" s="70" t="s">
        <v>315</v>
      </c>
      <c r="C33" s="72">
        <v>0</v>
      </c>
    </row>
    <row r="34" spans="1:3" x14ac:dyDescent="0.25">
      <c r="A34" s="73" t="s">
        <v>316</v>
      </c>
      <c r="B34" s="73" t="s">
        <v>317</v>
      </c>
      <c r="C34" s="74">
        <v>0</v>
      </c>
    </row>
    <row r="35" spans="1:3" x14ac:dyDescent="0.25">
      <c r="A35" s="73" t="s">
        <v>318</v>
      </c>
      <c r="B35" s="73" t="s">
        <v>319</v>
      </c>
      <c r="C35" s="74">
        <v>0</v>
      </c>
    </row>
    <row r="36" spans="1:3" x14ac:dyDescent="0.25">
      <c r="A36" s="73" t="s">
        <v>320</v>
      </c>
      <c r="B36" s="73" t="s">
        <v>321</v>
      </c>
      <c r="C36" s="74">
        <v>0</v>
      </c>
    </row>
    <row r="37" spans="1:3" x14ac:dyDescent="0.25">
      <c r="A37" s="70" t="s">
        <v>322</v>
      </c>
      <c r="B37" s="70" t="s">
        <v>323</v>
      </c>
      <c r="C37" s="72">
        <v>0</v>
      </c>
    </row>
    <row r="38" spans="1:3" x14ac:dyDescent="0.25">
      <c r="A38" s="70" t="s">
        <v>324</v>
      </c>
      <c r="B38" s="70" t="s">
        <v>325</v>
      </c>
      <c r="C38" s="72">
        <v>0</v>
      </c>
    </row>
    <row r="39" spans="1:3" x14ac:dyDescent="0.25">
      <c r="A39" s="70" t="s">
        <v>326</v>
      </c>
      <c r="B39" s="70" t="s">
        <v>327</v>
      </c>
      <c r="C39" s="72">
        <v>2600000</v>
      </c>
    </row>
    <row r="40" spans="1:3" x14ac:dyDescent="0.25">
      <c r="A40" s="4"/>
      <c r="B40" s="75" t="s">
        <v>328</v>
      </c>
      <c r="C40" s="72">
        <v>74998100</v>
      </c>
    </row>
    <row r="41" spans="1:3" ht="12.6" thickBot="1" x14ac:dyDescent="0.3">
      <c r="A41" s="76"/>
      <c r="B41" s="76"/>
      <c r="C41" s="72"/>
    </row>
    <row r="42" spans="1:3" ht="12.6" thickBot="1" x14ac:dyDescent="0.3">
      <c r="A42" s="66"/>
      <c r="B42" s="82" t="s">
        <v>329</v>
      </c>
      <c r="C42" s="67"/>
    </row>
    <row r="43" spans="1:3" x14ac:dyDescent="0.25">
      <c r="A43" s="68" t="s">
        <v>265</v>
      </c>
      <c r="B43" s="68" t="s">
        <v>266</v>
      </c>
      <c r="C43" s="68" t="s">
        <v>267</v>
      </c>
    </row>
    <row r="44" spans="1:3" x14ac:dyDescent="0.25">
      <c r="A44" s="77"/>
      <c r="B44" s="70" t="s">
        <v>330</v>
      </c>
      <c r="C44" s="72">
        <v>0</v>
      </c>
    </row>
    <row r="45" spans="1:3" x14ac:dyDescent="0.25">
      <c r="A45" s="70" t="s">
        <v>331</v>
      </c>
      <c r="B45" s="70" t="s">
        <v>332</v>
      </c>
      <c r="C45" s="72">
        <v>61010800</v>
      </c>
    </row>
    <row r="46" spans="1:3" x14ac:dyDescent="0.25">
      <c r="A46" s="70" t="s">
        <v>333</v>
      </c>
      <c r="B46" s="70" t="s">
        <v>334</v>
      </c>
      <c r="C46" s="72">
        <v>38829300</v>
      </c>
    </row>
    <row r="47" spans="1:3" x14ac:dyDescent="0.25">
      <c r="A47" s="73" t="s">
        <v>335</v>
      </c>
      <c r="B47" s="73" t="s">
        <v>336</v>
      </c>
      <c r="C47" s="74">
        <v>17350000</v>
      </c>
    </row>
    <row r="48" spans="1:3" x14ac:dyDescent="0.25">
      <c r="A48" s="73" t="s">
        <v>337</v>
      </c>
      <c r="B48" s="73" t="s">
        <v>338</v>
      </c>
      <c r="C48" s="74">
        <v>5800000</v>
      </c>
    </row>
    <row r="49" spans="1:3" x14ac:dyDescent="0.25">
      <c r="A49" s="73" t="s">
        <v>339</v>
      </c>
      <c r="B49" s="73" t="s">
        <v>340</v>
      </c>
      <c r="C49" s="74">
        <v>255000</v>
      </c>
    </row>
    <row r="50" spans="1:3" x14ac:dyDescent="0.25">
      <c r="A50" s="73" t="s">
        <v>341</v>
      </c>
      <c r="B50" s="73" t="s">
        <v>342</v>
      </c>
      <c r="C50" s="74">
        <v>160000</v>
      </c>
    </row>
    <row r="51" spans="1:3" x14ac:dyDescent="0.25">
      <c r="A51" s="73" t="s">
        <v>343</v>
      </c>
      <c r="B51" s="73" t="s">
        <v>344</v>
      </c>
      <c r="C51" s="78">
        <v>8514000</v>
      </c>
    </row>
    <row r="52" spans="1:3" x14ac:dyDescent="0.25">
      <c r="A52" s="73" t="s">
        <v>345</v>
      </c>
      <c r="B52" s="73" t="s">
        <v>346</v>
      </c>
      <c r="C52" s="74">
        <v>6750300</v>
      </c>
    </row>
    <row r="53" spans="1:3" x14ac:dyDescent="0.25">
      <c r="A53" s="70" t="s">
        <v>347</v>
      </c>
      <c r="B53" s="70" t="s">
        <v>348</v>
      </c>
      <c r="C53" s="72">
        <v>8993650</v>
      </c>
    </row>
    <row r="54" spans="1:3" x14ac:dyDescent="0.25">
      <c r="A54" s="70" t="s">
        <v>349</v>
      </c>
      <c r="B54" s="70" t="s">
        <v>350</v>
      </c>
      <c r="C54" s="72">
        <v>13187850</v>
      </c>
    </row>
    <row r="55" spans="1:3" x14ac:dyDescent="0.25">
      <c r="A55" s="73" t="s">
        <v>351</v>
      </c>
      <c r="B55" s="73" t="s">
        <v>352</v>
      </c>
      <c r="C55" s="74">
        <v>11764650</v>
      </c>
    </row>
    <row r="56" spans="1:3" x14ac:dyDescent="0.25">
      <c r="A56" s="73" t="s">
        <v>353</v>
      </c>
      <c r="B56" s="73" t="s">
        <v>354</v>
      </c>
      <c r="C56" s="78">
        <v>1423200</v>
      </c>
    </row>
    <row r="57" spans="1:3" x14ac:dyDescent="0.25">
      <c r="A57" s="70" t="s">
        <v>355</v>
      </c>
      <c r="B57" s="70" t="s">
        <v>356</v>
      </c>
      <c r="C57" s="72">
        <v>0</v>
      </c>
    </row>
    <row r="58" spans="1:3" x14ac:dyDescent="0.25">
      <c r="A58" s="73" t="s">
        <v>357</v>
      </c>
      <c r="B58" s="73" t="s">
        <v>358</v>
      </c>
      <c r="C58" s="74">
        <v>0</v>
      </c>
    </row>
    <row r="59" spans="1:3" x14ac:dyDescent="0.25">
      <c r="A59" s="73" t="s">
        <v>359</v>
      </c>
      <c r="B59" s="73" t="s">
        <v>360</v>
      </c>
      <c r="C59" s="74">
        <v>0</v>
      </c>
    </row>
    <row r="60" spans="1:3" x14ac:dyDescent="0.25">
      <c r="A60" s="73" t="s">
        <v>361</v>
      </c>
      <c r="B60" s="73" t="s">
        <v>362</v>
      </c>
      <c r="C60" s="74">
        <v>0</v>
      </c>
    </row>
    <row r="61" spans="1:3" x14ac:dyDescent="0.25">
      <c r="A61" s="73" t="s">
        <v>363</v>
      </c>
      <c r="B61" s="73" t="s">
        <v>364</v>
      </c>
      <c r="C61" s="74">
        <v>0</v>
      </c>
    </row>
    <row r="62" spans="1:3" x14ac:dyDescent="0.25">
      <c r="A62" s="73" t="s">
        <v>365</v>
      </c>
      <c r="B62" s="73" t="s">
        <v>366</v>
      </c>
      <c r="C62" s="74">
        <v>0</v>
      </c>
    </row>
    <row r="63" spans="1:3" x14ac:dyDescent="0.25">
      <c r="A63" s="73" t="s">
        <v>367</v>
      </c>
      <c r="B63" s="73" t="s">
        <v>368</v>
      </c>
      <c r="C63" s="74">
        <v>0</v>
      </c>
    </row>
    <row r="64" spans="1:3" x14ac:dyDescent="0.25">
      <c r="A64" s="79" t="s">
        <v>369</v>
      </c>
      <c r="B64" s="73" t="s">
        <v>370</v>
      </c>
      <c r="C64" s="74"/>
    </row>
    <row r="65" spans="1:3" x14ac:dyDescent="0.25">
      <c r="A65" s="70" t="s">
        <v>371</v>
      </c>
      <c r="B65" s="70" t="s">
        <v>372</v>
      </c>
      <c r="C65" s="72">
        <v>152000</v>
      </c>
    </row>
    <row r="66" spans="1:3" x14ac:dyDescent="0.25">
      <c r="A66" s="70" t="s">
        <v>373</v>
      </c>
      <c r="B66" s="70" t="s">
        <v>374</v>
      </c>
      <c r="C66" s="72">
        <v>10719300</v>
      </c>
    </row>
    <row r="67" spans="1:3" x14ac:dyDescent="0.25">
      <c r="A67" s="70" t="s">
        <v>375</v>
      </c>
      <c r="B67" s="70" t="s">
        <v>376</v>
      </c>
      <c r="C67" s="72">
        <v>8983300</v>
      </c>
    </row>
    <row r="68" spans="1:3" x14ac:dyDescent="0.25">
      <c r="A68" s="70" t="s">
        <v>377</v>
      </c>
      <c r="B68" s="70" t="s">
        <v>378</v>
      </c>
      <c r="C68" s="72">
        <v>1736000</v>
      </c>
    </row>
    <row r="69" spans="1:3" x14ac:dyDescent="0.25">
      <c r="A69" s="70" t="s">
        <v>379</v>
      </c>
      <c r="B69" s="70" t="s">
        <v>380</v>
      </c>
      <c r="C69" s="72">
        <v>0</v>
      </c>
    </row>
    <row r="70" spans="1:3" x14ac:dyDescent="0.25">
      <c r="A70" s="73" t="s">
        <v>381</v>
      </c>
      <c r="B70" s="73" t="s">
        <v>358</v>
      </c>
      <c r="C70" s="74">
        <v>0</v>
      </c>
    </row>
    <row r="71" spans="1:3" x14ac:dyDescent="0.25">
      <c r="A71" s="73" t="s">
        <v>382</v>
      </c>
      <c r="B71" s="73" t="s">
        <v>360</v>
      </c>
      <c r="C71" s="74">
        <v>0</v>
      </c>
    </row>
    <row r="72" spans="1:3" x14ac:dyDescent="0.25">
      <c r="A72" s="73" t="s">
        <v>383</v>
      </c>
      <c r="B72" s="73" t="s">
        <v>362</v>
      </c>
      <c r="C72" s="74">
        <v>0</v>
      </c>
    </row>
    <row r="73" spans="1:3" x14ac:dyDescent="0.25">
      <c r="A73" s="73" t="s">
        <v>384</v>
      </c>
      <c r="B73" s="73" t="s">
        <v>364</v>
      </c>
      <c r="C73" s="74">
        <v>0</v>
      </c>
    </row>
    <row r="74" spans="1:3" x14ac:dyDescent="0.25">
      <c r="A74" s="73" t="s">
        <v>385</v>
      </c>
      <c r="B74" s="73" t="s">
        <v>366</v>
      </c>
      <c r="C74" s="74">
        <v>0</v>
      </c>
    </row>
    <row r="75" spans="1:3" x14ac:dyDescent="0.25">
      <c r="A75" s="73" t="s">
        <v>386</v>
      </c>
      <c r="B75" s="73" t="s">
        <v>387</v>
      </c>
      <c r="C75" s="74">
        <v>0</v>
      </c>
    </row>
    <row r="76" spans="1:3" x14ac:dyDescent="0.25">
      <c r="A76" s="73" t="s">
        <v>388</v>
      </c>
      <c r="B76" s="73" t="s">
        <v>370</v>
      </c>
      <c r="C76" s="74">
        <v>0</v>
      </c>
    </row>
    <row r="77" spans="1:3" x14ac:dyDescent="0.25">
      <c r="A77" s="70" t="s">
        <v>389</v>
      </c>
      <c r="B77" s="70" t="s">
        <v>390</v>
      </c>
      <c r="C77" s="72">
        <v>0</v>
      </c>
    </row>
    <row r="78" spans="1:3" x14ac:dyDescent="0.25">
      <c r="A78" s="73" t="s">
        <v>391</v>
      </c>
      <c r="B78" s="73" t="s">
        <v>358</v>
      </c>
      <c r="C78" s="74">
        <v>0</v>
      </c>
    </row>
    <row r="79" spans="1:3" x14ac:dyDescent="0.25">
      <c r="A79" s="73" t="s">
        <v>392</v>
      </c>
      <c r="B79" s="73" t="s">
        <v>360</v>
      </c>
      <c r="C79" s="74">
        <v>0</v>
      </c>
    </row>
    <row r="80" spans="1:3" x14ac:dyDescent="0.25">
      <c r="A80" s="73" t="s">
        <v>393</v>
      </c>
      <c r="B80" s="73" t="s">
        <v>362</v>
      </c>
      <c r="C80" s="74">
        <v>0</v>
      </c>
    </row>
    <row r="81" spans="1:3" x14ac:dyDescent="0.25">
      <c r="A81" s="73" t="s">
        <v>394</v>
      </c>
      <c r="B81" s="73" t="s">
        <v>364</v>
      </c>
      <c r="C81" s="74">
        <v>0</v>
      </c>
    </row>
    <row r="82" spans="1:3" x14ac:dyDescent="0.25">
      <c r="A82" s="73" t="s">
        <v>395</v>
      </c>
      <c r="B82" s="73" t="s">
        <v>366</v>
      </c>
      <c r="C82" s="74">
        <v>0</v>
      </c>
    </row>
    <row r="83" spans="1:3" x14ac:dyDescent="0.25">
      <c r="A83" s="73" t="s">
        <v>396</v>
      </c>
      <c r="B83" s="73" t="s">
        <v>387</v>
      </c>
      <c r="C83" s="74">
        <v>0</v>
      </c>
    </row>
    <row r="84" spans="1:3" x14ac:dyDescent="0.25">
      <c r="A84" s="73" t="s">
        <v>397</v>
      </c>
      <c r="B84" s="73" t="s">
        <v>370</v>
      </c>
      <c r="C84" s="74">
        <v>0</v>
      </c>
    </row>
    <row r="85" spans="1:3" x14ac:dyDescent="0.25">
      <c r="A85" s="70" t="s">
        <v>398</v>
      </c>
      <c r="B85" s="70" t="s">
        <v>399</v>
      </c>
      <c r="C85" s="72">
        <v>0</v>
      </c>
    </row>
    <row r="86" spans="1:3" x14ac:dyDescent="0.25">
      <c r="A86" s="73" t="s">
        <v>400</v>
      </c>
      <c r="B86" s="73" t="s">
        <v>401</v>
      </c>
      <c r="C86" s="74">
        <v>0</v>
      </c>
    </row>
    <row r="87" spans="1:3" x14ac:dyDescent="0.25">
      <c r="A87" s="73" t="s">
        <v>402</v>
      </c>
      <c r="B87" s="73" t="s">
        <v>403</v>
      </c>
      <c r="C87" s="74">
        <v>0</v>
      </c>
    </row>
    <row r="88" spans="1:3" x14ac:dyDescent="0.25">
      <c r="A88" s="73" t="s">
        <v>404</v>
      </c>
      <c r="B88" s="73" t="s">
        <v>405</v>
      </c>
      <c r="C88" s="74">
        <v>0</v>
      </c>
    </row>
    <row r="89" spans="1:3" x14ac:dyDescent="0.25">
      <c r="A89" s="70" t="s">
        <v>406</v>
      </c>
      <c r="B89" s="70" t="s">
        <v>407</v>
      </c>
      <c r="C89" s="72">
        <v>516000</v>
      </c>
    </row>
    <row r="90" spans="1:3" x14ac:dyDescent="0.25">
      <c r="A90" s="70" t="s">
        <v>408</v>
      </c>
      <c r="B90" s="70" t="s">
        <v>409</v>
      </c>
      <c r="C90" s="72">
        <v>0</v>
      </c>
    </row>
    <row r="91" spans="1:3" x14ac:dyDescent="0.25">
      <c r="A91" s="70" t="s">
        <v>410</v>
      </c>
      <c r="B91" s="70" t="s">
        <v>411</v>
      </c>
      <c r="C91" s="72">
        <v>2600000</v>
      </c>
    </row>
    <row r="92" spans="1:3" x14ac:dyDescent="0.25">
      <c r="A92" s="80"/>
      <c r="B92" s="75" t="s">
        <v>412</v>
      </c>
      <c r="C92" s="72">
        <v>74998100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8AD8C3-6395-4B2D-B25B-297F2CB849C5}">
  <dimension ref="A1:K49"/>
  <sheetViews>
    <sheetView workbookViewId="0">
      <selection activeCell="K5" sqref="K5"/>
    </sheetView>
  </sheetViews>
  <sheetFormatPr defaultRowHeight="13.8" x14ac:dyDescent="0.3"/>
  <cols>
    <col min="1" max="1" width="8.7265625" style="1"/>
    <col min="2" max="2" width="30.6328125" style="1" customWidth="1"/>
    <col min="3" max="16384" width="8.7265625" style="1"/>
  </cols>
  <sheetData>
    <row r="1" spans="1:11" ht="14.4" thickBot="1" x14ac:dyDescent="0.35">
      <c r="A1" s="123" t="s">
        <v>413</v>
      </c>
      <c r="B1" s="124"/>
      <c r="C1" s="125"/>
      <c r="D1" s="126" t="s">
        <v>414</v>
      </c>
      <c r="E1" s="126"/>
      <c r="F1" s="126"/>
      <c r="G1" s="126"/>
      <c r="H1" s="126"/>
      <c r="I1" s="126"/>
      <c r="J1" s="126"/>
      <c r="K1" s="127"/>
    </row>
    <row r="2" spans="1:11" ht="24" x14ac:dyDescent="0.3">
      <c r="A2" s="83" t="s">
        <v>415</v>
      </c>
      <c r="B2" s="84" t="s">
        <v>416</v>
      </c>
      <c r="C2" s="85">
        <v>2015</v>
      </c>
      <c r="D2" s="86" t="s">
        <v>417</v>
      </c>
      <c r="E2" s="87"/>
      <c r="F2" s="87" t="s">
        <v>418</v>
      </c>
      <c r="G2" s="87"/>
      <c r="H2" s="87" t="s">
        <v>419</v>
      </c>
      <c r="I2" s="87"/>
      <c r="J2" s="88" t="s">
        <v>420</v>
      </c>
      <c r="K2" s="89" t="s">
        <v>421</v>
      </c>
    </row>
    <row r="3" spans="1:11" ht="60.6" thickBot="1" x14ac:dyDescent="0.35">
      <c r="A3" s="90"/>
      <c r="B3" s="91"/>
      <c r="C3" s="92"/>
      <c r="D3" s="93" t="s">
        <v>422</v>
      </c>
      <c r="E3" s="94" t="s">
        <v>423</v>
      </c>
      <c r="F3" s="94" t="s">
        <v>424</v>
      </c>
      <c r="G3" s="94" t="s">
        <v>425</v>
      </c>
      <c r="H3" s="94" t="s">
        <v>426</v>
      </c>
      <c r="I3" s="94" t="s">
        <v>427</v>
      </c>
      <c r="J3" s="94" t="s">
        <v>428</v>
      </c>
      <c r="K3" s="95"/>
    </row>
    <row r="4" spans="1:11" x14ac:dyDescent="0.3">
      <c r="A4" s="96" t="s">
        <v>121</v>
      </c>
      <c r="B4" s="97" t="s">
        <v>429</v>
      </c>
      <c r="C4" s="98">
        <v>72318600</v>
      </c>
      <c r="D4" s="99">
        <v>32713528</v>
      </c>
      <c r="E4" s="100">
        <v>4059522</v>
      </c>
      <c r="F4" s="100">
        <v>23783370</v>
      </c>
      <c r="G4" s="100">
        <v>4773000</v>
      </c>
      <c r="H4" s="100">
        <v>12500</v>
      </c>
      <c r="I4" s="100">
        <v>5064680</v>
      </c>
      <c r="J4" s="100">
        <v>1912000</v>
      </c>
      <c r="K4" s="101">
        <v>72318600</v>
      </c>
    </row>
    <row r="5" spans="1:11" ht="24" x14ac:dyDescent="0.3">
      <c r="A5" s="102" t="s">
        <v>123</v>
      </c>
      <c r="B5" s="103" t="s">
        <v>124</v>
      </c>
      <c r="C5" s="104">
        <v>1026100</v>
      </c>
      <c r="D5" s="105">
        <v>434640</v>
      </c>
      <c r="E5" s="106">
        <v>0</v>
      </c>
      <c r="F5" s="106">
        <v>540250</v>
      </c>
      <c r="G5" s="106">
        <v>0</v>
      </c>
      <c r="H5" s="106">
        <v>0</v>
      </c>
      <c r="I5" s="106">
        <v>51210</v>
      </c>
      <c r="J5" s="106">
        <v>0</v>
      </c>
      <c r="K5" s="104">
        <v>1026100</v>
      </c>
    </row>
    <row r="6" spans="1:11" x14ac:dyDescent="0.3">
      <c r="A6" s="107" t="s">
        <v>125</v>
      </c>
      <c r="B6" s="108" t="s">
        <v>126</v>
      </c>
      <c r="C6" s="109">
        <v>236900</v>
      </c>
      <c r="D6" s="110">
        <v>47380</v>
      </c>
      <c r="E6" s="110"/>
      <c r="F6" s="110">
        <v>153990</v>
      </c>
      <c r="G6" s="110"/>
      <c r="H6" s="110">
        <v>0</v>
      </c>
      <c r="I6" s="110">
        <v>35530</v>
      </c>
      <c r="J6" s="110"/>
      <c r="K6" s="109">
        <v>236900</v>
      </c>
    </row>
    <row r="7" spans="1:11" x14ac:dyDescent="0.3">
      <c r="A7" s="107" t="s">
        <v>127</v>
      </c>
      <c r="B7" s="108" t="s">
        <v>128</v>
      </c>
      <c r="C7" s="109">
        <v>784200</v>
      </c>
      <c r="D7" s="110">
        <v>384260</v>
      </c>
      <c r="E7" s="110"/>
      <c r="F7" s="110">
        <v>384260</v>
      </c>
      <c r="G7" s="110"/>
      <c r="H7" s="110">
        <v>0</v>
      </c>
      <c r="I7" s="110">
        <v>15680</v>
      </c>
      <c r="J7" s="110"/>
      <c r="K7" s="109">
        <v>784200</v>
      </c>
    </row>
    <row r="8" spans="1:11" x14ac:dyDescent="0.3">
      <c r="A8" s="107" t="s">
        <v>127</v>
      </c>
      <c r="B8" s="108" t="s">
        <v>130</v>
      </c>
      <c r="C8" s="109">
        <v>5000</v>
      </c>
      <c r="D8" s="43">
        <v>3000</v>
      </c>
      <c r="E8" s="111"/>
      <c r="F8" s="111">
        <v>2000</v>
      </c>
      <c r="G8" s="111"/>
      <c r="H8" s="111"/>
      <c r="I8" s="111"/>
      <c r="J8" s="111"/>
      <c r="K8" s="109">
        <v>5000</v>
      </c>
    </row>
    <row r="9" spans="1:11" x14ac:dyDescent="0.3">
      <c r="A9" s="102" t="s">
        <v>131</v>
      </c>
      <c r="B9" s="103" t="s">
        <v>132</v>
      </c>
      <c r="C9" s="104">
        <v>6611050</v>
      </c>
      <c r="D9" s="105">
        <v>1085098</v>
      </c>
      <c r="E9" s="106">
        <v>208912</v>
      </c>
      <c r="F9" s="106">
        <v>3951620</v>
      </c>
      <c r="G9" s="106">
        <v>160000</v>
      </c>
      <c r="H9" s="106">
        <v>0</v>
      </c>
      <c r="I9" s="106">
        <v>1205420</v>
      </c>
      <c r="J9" s="106">
        <v>0</v>
      </c>
      <c r="K9" s="104">
        <v>6611050</v>
      </c>
    </row>
    <row r="10" spans="1:11" x14ac:dyDescent="0.3">
      <c r="A10" s="107" t="s">
        <v>133</v>
      </c>
      <c r="B10" s="108" t="s">
        <v>134</v>
      </c>
      <c r="C10" s="109">
        <v>1275300</v>
      </c>
      <c r="D10" s="110">
        <v>152520</v>
      </c>
      <c r="E10" s="110">
        <v>23380</v>
      </c>
      <c r="F10" s="110">
        <v>724725</v>
      </c>
      <c r="G10" s="110"/>
      <c r="H10" s="110"/>
      <c r="I10" s="110">
        <v>374675</v>
      </c>
      <c r="J10" s="112"/>
      <c r="K10" s="109">
        <v>1275300</v>
      </c>
    </row>
    <row r="11" spans="1:11" x14ac:dyDescent="0.3">
      <c r="A11" s="107" t="s">
        <v>135</v>
      </c>
      <c r="B11" s="108" t="s">
        <v>136</v>
      </c>
      <c r="C11" s="109">
        <v>87200</v>
      </c>
      <c r="D11" s="110">
        <v>25200</v>
      </c>
      <c r="E11" s="110"/>
      <c r="F11" s="110">
        <v>40000</v>
      </c>
      <c r="G11" s="110"/>
      <c r="H11" s="110"/>
      <c r="I11" s="110">
        <v>22000</v>
      </c>
      <c r="J11" s="112"/>
      <c r="K11" s="109">
        <v>87200</v>
      </c>
    </row>
    <row r="12" spans="1:11" x14ac:dyDescent="0.3">
      <c r="A12" s="107" t="s">
        <v>137</v>
      </c>
      <c r="B12" s="108" t="s">
        <v>138</v>
      </c>
      <c r="C12" s="109">
        <v>141750</v>
      </c>
      <c r="D12" s="110">
        <v>39750</v>
      </c>
      <c r="E12" s="110"/>
      <c r="F12" s="110">
        <v>28000</v>
      </c>
      <c r="G12" s="110"/>
      <c r="H12" s="110"/>
      <c r="I12" s="110">
        <v>74000</v>
      </c>
      <c r="J12" s="112"/>
      <c r="K12" s="109">
        <v>141750</v>
      </c>
    </row>
    <row r="13" spans="1:11" x14ac:dyDescent="0.3">
      <c r="A13" s="107" t="s">
        <v>139</v>
      </c>
      <c r="B13" s="108" t="s">
        <v>140</v>
      </c>
      <c r="C13" s="109">
        <v>1092000</v>
      </c>
      <c r="D13" s="110">
        <v>174720</v>
      </c>
      <c r="E13" s="110">
        <v>43680</v>
      </c>
      <c r="F13" s="110">
        <v>709800</v>
      </c>
      <c r="G13" s="110"/>
      <c r="H13" s="110">
        <v>0</v>
      </c>
      <c r="I13" s="110">
        <v>163800</v>
      </c>
      <c r="J13" s="112"/>
      <c r="K13" s="109">
        <v>1092000</v>
      </c>
    </row>
    <row r="14" spans="1:11" x14ac:dyDescent="0.3">
      <c r="A14" s="107" t="s">
        <v>141</v>
      </c>
      <c r="B14" s="108" t="s">
        <v>142</v>
      </c>
      <c r="C14" s="109">
        <v>2285000</v>
      </c>
      <c r="D14" s="110">
        <v>440400</v>
      </c>
      <c r="E14" s="110">
        <v>82600</v>
      </c>
      <c r="F14" s="110">
        <v>1452250</v>
      </c>
      <c r="G14" s="110"/>
      <c r="H14" s="110">
        <v>0</v>
      </c>
      <c r="I14" s="110">
        <v>309750</v>
      </c>
      <c r="J14" s="112"/>
      <c r="K14" s="109">
        <v>2285000</v>
      </c>
    </row>
    <row r="15" spans="1:11" x14ac:dyDescent="0.3">
      <c r="A15" s="107" t="s">
        <v>143</v>
      </c>
      <c r="B15" s="108" t="s">
        <v>144</v>
      </c>
      <c r="C15" s="109">
        <v>1310000</v>
      </c>
      <c r="D15" s="43">
        <v>184000</v>
      </c>
      <c r="E15" s="111">
        <v>46000</v>
      </c>
      <c r="F15" s="111">
        <v>747500</v>
      </c>
      <c r="G15" s="111">
        <v>160000</v>
      </c>
      <c r="H15" s="111">
        <v>0</v>
      </c>
      <c r="I15" s="111">
        <v>172500</v>
      </c>
      <c r="J15" s="111"/>
      <c r="K15" s="109">
        <v>1310000</v>
      </c>
    </row>
    <row r="16" spans="1:11" x14ac:dyDescent="0.3">
      <c r="A16" s="107" t="s">
        <v>145</v>
      </c>
      <c r="B16" s="108" t="s">
        <v>430</v>
      </c>
      <c r="C16" s="109">
        <v>331300</v>
      </c>
      <c r="D16" s="110">
        <v>53008</v>
      </c>
      <c r="E16" s="110">
        <v>13252</v>
      </c>
      <c r="F16" s="110">
        <v>215345</v>
      </c>
      <c r="G16" s="110"/>
      <c r="H16" s="110">
        <v>0</v>
      </c>
      <c r="I16" s="110">
        <v>49695</v>
      </c>
      <c r="J16" s="112"/>
      <c r="K16" s="109">
        <v>331300</v>
      </c>
    </row>
    <row r="17" spans="1:11" x14ac:dyDescent="0.3">
      <c r="A17" s="107" t="s">
        <v>147</v>
      </c>
      <c r="B17" s="108" t="s">
        <v>148</v>
      </c>
      <c r="C17" s="109">
        <v>32000</v>
      </c>
      <c r="D17" s="110"/>
      <c r="E17" s="110"/>
      <c r="F17" s="110"/>
      <c r="G17" s="110"/>
      <c r="H17" s="110"/>
      <c r="I17" s="110">
        <v>32000</v>
      </c>
      <c r="J17" s="112"/>
      <c r="K17" s="109">
        <v>32000</v>
      </c>
    </row>
    <row r="18" spans="1:11" x14ac:dyDescent="0.3">
      <c r="A18" s="107" t="s">
        <v>149</v>
      </c>
      <c r="B18" s="108" t="s">
        <v>150</v>
      </c>
      <c r="C18" s="109">
        <v>46500</v>
      </c>
      <c r="D18" s="110">
        <v>15500</v>
      </c>
      <c r="E18" s="110"/>
      <c r="F18" s="110">
        <v>24000</v>
      </c>
      <c r="G18" s="110"/>
      <c r="H18" s="110">
        <v>0</v>
      </c>
      <c r="I18" s="110">
        <v>7000</v>
      </c>
      <c r="J18" s="112"/>
      <c r="K18" s="109">
        <v>46500</v>
      </c>
    </row>
    <row r="19" spans="1:11" x14ac:dyDescent="0.3">
      <c r="A19" s="107" t="s">
        <v>151</v>
      </c>
      <c r="B19" s="108" t="s">
        <v>152</v>
      </c>
      <c r="C19" s="109">
        <v>10000</v>
      </c>
      <c r="D19" s="43"/>
      <c r="E19" s="111"/>
      <c r="F19" s="111">
        <v>10000</v>
      </c>
      <c r="G19" s="111"/>
      <c r="H19" s="111"/>
      <c r="I19" s="111"/>
      <c r="J19" s="112"/>
      <c r="K19" s="109">
        <v>10000</v>
      </c>
    </row>
    <row r="20" spans="1:11" x14ac:dyDescent="0.3">
      <c r="A20" s="102" t="s">
        <v>153</v>
      </c>
      <c r="B20" s="103" t="s">
        <v>154</v>
      </c>
      <c r="C20" s="104">
        <v>2365000</v>
      </c>
      <c r="D20" s="105">
        <v>473000</v>
      </c>
      <c r="E20" s="106">
        <v>0</v>
      </c>
      <c r="F20" s="106">
        <v>1537250</v>
      </c>
      <c r="G20" s="106">
        <v>0</v>
      </c>
      <c r="H20" s="106">
        <v>0</v>
      </c>
      <c r="I20" s="106">
        <v>354750</v>
      </c>
      <c r="J20" s="106">
        <v>0</v>
      </c>
      <c r="K20" s="104">
        <v>2365000</v>
      </c>
    </row>
    <row r="21" spans="1:11" x14ac:dyDescent="0.3">
      <c r="A21" s="107" t="s">
        <v>155</v>
      </c>
      <c r="B21" s="108" t="s">
        <v>156</v>
      </c>
      <c r="C21" s="109">
        <v>2365000</v>
      </c>
      <c r="D21" s="110">
        <v>473000</v>
      </c>
      <c r="E21" s="113"/>
      <c r="F21" s="110">
        <v>1537250</v>
      </c>
      <c r="G21" s="114"/>
      <c r="H21" s="114"/>
      <c r="I21" s="110">
        <v>354750</v>
      </c>
      <c r="J21" s="112"/>
      <c r="K21" s="109">
        <v>2365000</v>
      </c>
    </row>
    <row r="22" spans="1:11" x14ac:dyDescent="0.3">
      <c r="A22" s="102" t="s">
        <v>157</v>
      </c>
      <c r="B22" s="103" t="s">
        <v>158</v>
      </c>
      <c r="C22" s="104">
        <v>32774500</v>
      </c>
      <c r="D22" s="105">
        <v>21063600</v>
      </c>
      <c r="E22" s="106">
        <v>496700</v>
      </c>
      <c r="F22" s="106">
        <v>8234400</v>
      </c>
      <c r="G22" s="106">
        <v>194000</v>
      </c>
      <c r="H22" s="106">
        <v>12500</v>
      </c>
      <c r="I22" s="106">
        <v>2675500</v>
      </c>
      <c r="J22" s="106">
        <v>97800</v>
      </c>
      <c r="K22" s="104">
        <v>32774500</v>
      </c>
    </row>
    <row r="23" spans="1:11" ht="24" x14ac:dyDescent="0.3">
      <c r="A23" s="107" t="s">
        <v>159</v>
      </c>
      <c r="B23" s="108" t="s">
        <v>160</v>
      </c>
      <c r="C23" s="109">
        <v>23750000</v>
      </c>
      <c r="D23" s="110">
        <v>19180000</v>
      </c>
      <c r="E23" s="110"/>
      <c r="F23" s="110">
        <v>4570000</v>
      </c>
      <c r="G23" s="110"/>
      <c r="H23" s="110"/>
      <c r="I23" s="110"/>
      <c r="J23" s="112"/>
      <c r="K23" s="109">
        <v>23750000</v>
      </c>
    </row>
    <row r="24" spans="1:11" ht="24" x14ac:dyDescent="0.3">
      <c r="A24" s="107" t="s">
        <v>161</v>
      </c>
      <c r="B24" s="108" t="s">
        <v>162</v>
      </c>
      <c r="C24" s="109">
        <v>7200000</v>
      </c>
      <c r="D24" s="110">
        <v>1439000</v>
      </c>
      <c r="E24" s="110">
        <v>447000</v>
      </c>
      <c r="F24" s="110">
        <v>2913000</v>
      </c>
      <c r="G24" s="110">
        <v>173000</v>
      </c>
      <c r="H24" s="110"/>
      <c r="I24" s="110">
        <v>2228000</v>
      </c>
      <c r="J24" s="110"/>
      <c r="K24" s="109">
        <v>7200000</v>
      </c>
    </row>
    <row r="25" spans="1:11" x14ac:dyDescent="0.3">
      <c r="A25" s="107" t="s">
        <v>163</v>
      </c>
      <c r="B25" s="108" t="s">
        <v>164</v>
      </c>
      <c r="C25" s="109">
        <v>320000</v>
      </c>
      <c r="D25" s="115"/>
      <c r="E25" s="114"/>
      <c r="F25" s="110">
        <v>320000</v>
      </c>
      <c r="G25" s="114"/>
      <c r="H25" s="114"/>
      <c r="I25" s="114"/>
      <c r="J25" s="112"/>
      <c r="K25" s="109">
        <v>320000</v>
      </c>
    </row>
    <row r="26" spans="1:11" ht="24" x14ac:dyDescent="0.3">
      <c r="A26" s="107" t="s">
        <v>165</v>
      </c>
      <c r="B26" s="108" t="s">
        <v>166</v>
      </c>
      <c r="C26" s="109">
        <v>350000</v>
      </c>
      <c r="D26" s="110">
        <v>284000</v>
      </c>
      <c r="E26" s="110"/>
      <c r="F26" s="110">
        <v>66000</v>
      </c>
      <c r="G26" s="110"/>
      <c r="H26" s="110"/>
      <c r="I26" s="110"/>
      <c r="J26" s="112"/>
      <c r="K26" s="109">
        <v>350000</v>
      </c>
    </row>
    <row r="27" spans="1:11" ht="24" x14ac:dyDescent="0.3">
      <c r="A27" s="107" t="s">
        <v>167</v>
      </c>
      <c r="B27" s="108" t="s">
        <v>431</v>
      </c>
      <c r="C27" s="109">
        <v>216000</v>
      </c>
      <c r="D27" s="115"/>
      <c r="E27" s="114"/>
      <c r="F27" s="114"/>
      <c r="G27" s="114"/>
      <c r="H27" s="114"/>
      <c r="I27" s="110">
        <v>198200</v>
      </c>
      <c r="J27" s="110">
        <v>17800</v>
      </c>
      <c r="K27" s="109">
        <v>216000</v>
      </c>
    </row>
    <row r="28" spans="1:11" ht="24" x14ac:dyDescent="0.3">
      <c r="A28" s="107" t="s">
        <v>169</v>
      </c>
      <c r="B28" s="108" t="s">
        <v>170</v>
      </c>
      <c r="C28" s="109">
        <v>763000</v>
      </c>
      <c r="D28" s="110">
        <v>152000</v>
      </c>
      <c r="E28" s="110">
        <v>47000</v>
      </c>
      <c r="F28" s="110">
        <v>308000</v>
      </c>
      <c r="G28" s="110">
        <v>20000</v>
      </c>
      <c r="H28" s="110"/>
      <c r="I28" s="110">
        <v>236000</v>
      </c>
      <c r="J28" s="110"/>
      <c r="K28" s="109">
        <v>763000</v>
      </c>
    </row>
    <row r="29" spans="1:11" x14ac:dyDescent="0.3">
      <c r="A29" s="107" t="s">
        <v>173</v>
      </c>
      <c r="B29" s="108" t="s">
        <v>174</v>
      </c>
      <c r="C29" s="109">
        <v>175500</v>
      </c>
      <c r="D29" s="110">
        <v>8600</v>
      </c>
      <c r="E29" s="110">
        <v>2700</v>
      </c>
      <c r="F29" s="110">
        <v>57400</v>
      </c>
      <c r="G29" s="110">
        <v>1000</v>
      </c>
      <c r="H29" s="110">
        <v>12500</v>
      </c>
      <c r="I29" s="110">
        <v>13300</v>
      </c>
      <c r="J29" s="110">
        <v>80000</v>
      </c>
      <c r="K29" s="109">
        <v>175500</v>
      </c>
    </row>
    <row r="30" spans="1:11" x14ac:dyDescent="0.3">
      <c r="A30" s="102" t="s">
        <v>196</v>
      </c>
      <c r="B30" s="103" t="s">
        <v>432</v>
      </c>
      <c r="C30" s="104">
        <v>1090000</v>
      </c>
      <c r="D30" s="105">
        <v>0</v>
      </c>
      <c r="E30" s="106">
        <v>0</v>
      </c>
      <c r="F30" s="106">
        <v>0</v>
      </c>
      <c r="G30" s="106">
        <v>0</v>
      </c>
      <c r="H30" s="106">
        <v>0</v>
      </c>
      <c r="I30" s="106">
        <v>0</v>
      </c>
      <c r="J30" s="106">
        <v>1090000</v>
      </c>
      <c r="K30" s="104">
        <v>1090000</v>
      </c>
    </row>
    <row r="31" spans="1:11" x14ac:dyDescent="0.3">
      <c r="A31" s="107" t="s">
        <v>198</v>
      </c>
      <c r="B31" s="108" t="s">
        <v>199</v>
      </c>
      <c r="C31" s="109">
        <v>90000</v>
      </c>
      <c r="D31" s="115"/>
      <c r="E31" s="114"/>
      <c r="F31" s="114"/>
      <c r="G31" s="114"/>
      <c r="H31" s="114"/>
      <c r="I31" s="114"/>
      <c r="J31" s="111">
        <v>90000</v>
      </c>
      <c r="K31" s="109">
        <v>90000</v>
      </c>
    </row>
    <row r="32" spans="1:11" x14ac:dyDescent="0.3">
      <c r="A32" s="107" t="s">
        <v>200</v>
      </c>
      <c r="B32" s="108" t="s">
        <v>201</v>
      </c>
      <c r="C32" s="109">
        <v>505000</v>
      </c>
      <c r="D32" s="115"/>
      <c r="E32" s="114"/>
      <c r="F32" s="114"/>
      <c r="G32" s="114"/>
      <c r="H32" s="114"/>
      <c r="I32" s="114"/>
      <c r="J32" s="111">
        <v>505000</v>
      </c>
      <c r="K32" s="109">
        <v>505000</v>
      </c>
    </row>
    <row r="33" spans="1:11" x14ac:dyDescent="0.3">
      <c r="A33" s="107" t="s">
        <v>202</v>
      </c>
      <c r="B33" s="108" t="s">
        <v>203</v>
      </c>
      <c r="C33" s="109">
        <v>375000</v>
      </c>
      <c r="D33" s="115"/>
      <c r="E33" s="114"/>
      <c r="F33" s="114"/>
      <c r="G33" s="114"/>
      <c r="H33" s="114"/>
      <c r="I33" s="114"/>
      <c r="J33" s="111">
        <v>375000</v>
      </c>
      <c r="K33" s="109">
        <v>375000</v>
      </c>
    </row>
    <row r="34" spans="1:11" x14ac:dyDescent="0.3">
      <c r="A34" s="107" t="s">
        <v>204</v>
      </c>
      <c r="B34" s="108" t="s">
        <v>205</v>
      </c>
      <c r="C34" s="109">
        <v>111000</v>
      </c>
      <c r="D34" s="115"/>
      <c r="E34" s="114"/>
      <c r="F34" s="114"/>
      <c r="G34" s="114"/>
      <c r="H34" s="114"/>
      <c r="I34" s="114"/>
      <c r="J34" s="111">
        <v>111000</v>
      </c>
      <c r="K34" s="109">
        <v>111000</v>
      </c>
    </row>
    <row r="35" spans="1:11" x14ac:dyDescent="0.3">
      <c r="A35" s="107" t="s">
        <v>206</v>
      </c>
      <c r="B35" s="108" t="s">
        <v>207</v>
      </c>
      <c r="C35" s="109">
        <v>9000</v>
      </c>
      <c r="D35" s="115"/>
      <c r="E35" s="114"/>
      <c r="F35" s="114"/>
      <c r="G35" s="114"/>
      <c r="H35" s="114"/>
      <c r="I35" s="114"/>
      <c r="J35" s="111">
        <v>9000</v>
      </c>
      <c r="K35" s="109">
        <v>9000</v>
      </c>
    </row>
    <row r="36" spans="1:11" x14ac:dyDescent="0.3">
      <c r="A36" s="102" t="s">
        <v>208</v>
      </c>
      <c r="B36" s="103" t="s">
        <v>209</v>
      </c>
      <c r="C36" s="104">
        <v>0</v>
      </c>
      <c r="D36" s="105">
        <v>0</v>
      </c>
      <c r="E36" s="106">
        <v>0</v>
      </c>
      <c r="F36" s="106">
        <v>0</v>
      </c>
      <c r="G36" s="106">
        <v>0</v>
      </c>
      <c r="H36" s="106">
        <v>0</v>
      </c>
      <c r="I36" s="106">
        <v>0</v>
      </c>
      <c r="J36" s="106">
        <v>0</v>
      </c>
      <c r="K36" s="104">
        <v>0</v>
      </c>
    </row>
    <row r="37" spans="1:11" x14ac:dyDescent="0.3">
      <c r="A37" s="102" t="s">
        <v>210</v>
      </c>
      <c r="B37" s="103" t="s">
        <v>211</v>
      </c>
      <c r="C37" s="104">
        <v>3570550</v>
      </c>
      <c r="D37" s="105">
        <v>47400</v>
      </c>
      <c r="E37" s="106">
        <v>0</v>
      </c>
      <c r="F37" s="106">
        <v>52450</v>
      </c>
      <c r="G37" s="106">
        <v>2257000</v>
      </c>
      <c r="H37" s="106">
        <v>0</v>
      </c>
      <c r="I37" s="106">
        <v>624500</v>
      </c>
      <c r="J37" s="106">
        <v>589200</v>
      </c>
      <c r="K37" s="104">
        <v>3570550</v>
      </c>
    </row>
    <row r="38" spans="1:11" ht="24" x14ac:dyDescent="0.3">
      <c r="A38" s="107" t="s">
        <v>214</v>
      </c>
      <c r="B38" s="108" t="s">
        <v>215</v>
      </c>
      <c r="C38" s="109">
        <v>589200</v>
      </c>
      <c r="D38" s="115"/>
      <c r="E38" s="114"/>
      <c r="F38" s="114"/>
      <c r="G38" s="114"/>
      <c r="H38" s="114"/>
      <c r="I38" s="114"/>
      <c r="J38" s="111">
        <v>589200</v>
      </c>
      <c r="K38" s="109">
        <v>589200</v>
      </c>
    </row>
    <row r="39" spans="1:11" x14ac:dyDescent="0.3">
      <c r="A39" s="107" t="s">
        <v>216</v>
      </c>
      <c r="B39" s="108" t="s">
        <v>217</v>
      </c>
      <c r="C39" s="109">
        <v>227500</v>
      </c>
      <c r="D39" s="110"/>
      <c r="E39" s="110"/>
      <c r="F39" s="110"/>
      <c r="G39" s="110"/>
      <c r="H39" s="110"/>
      <c r="I39" s="110">
        <v>227500</v>
      </c>
      <c r="J39" s="112"/>
      <c r="K39" s="109">
        <v>227500</v>
      </c>
    </row>
    <row r="40" spans="1:11" x14ac:dyDescent="0.3">
      <c r="A40" s="107" t="s">
        <v>218</v>
      </c>
      <c r="B40" s="108" t="s">
        <v>219</v>
      </c>
      <c r="C40" s="109">
        <v>301000</v>
      </c>
      <c r="D40" s="115"/>
      <c r="E40" s="114"/>
      <c r="F40" s="114"/>
      <c r="G40" s="114"/>
      <c r="H40" s="114"/>
      <c r="I40" s="111">
        <v>301000</v>
      </c>
      <c r="J40" s="112"/>
      <c r="K40" s="109">
        <v>301000</v>
      </c>
    </row>
    <row r="41" spans="1:11" x14ac:dyDescent="0.3">
      <c r="A41" s="107" t="s">
        <v>220</v>
      </c>
      <c r="B41" s="108" t="s">
        <v>221</v>
      </c>
      <c r="C41" s="109">
        <v>2356850</v>
      </c>
      <c r="D41" s="110">
        <v>47400</v>
      </c>
      <c r="E41" s="110"/>
      <c r="F41" s="110">
        <v>52450</v>
      </c>
      <c r="G41" s="110">
        <v>2257000</v>
      </c>
      <c r="H41" s="110"/>
      <c r="I41" s="110"/>
      <c r="J41" s="112"/>
      <c r="K41" s="109">
        <v>2356850</v>
      </c>
    </row>
    <row r="42" spans="1:11" x14ac:dyDescent="0.3">
      <c r="A42" s="107" t="s">
        <v>222</v>
      </c>
      <c r="B42" s="108" t="s">
        <v>223</v>
      </c>
      <c r="C42" s="109">
        <v>96000</v>
      </c>
      <c r="D42" s="115"/>
      <c r="E42" s="114"/>
      <c r="F42" s="114"/>
      <c r="G42" s="114"/>
      <c r="H42" s="114"/>
      <c r="I42" s="110">
        <v>96000</v>
      </c>
      <c r="J42" s="112"/>
      <c r="K42" s="109">
        <v>96000</v>
      </c>
    </row>
    <row r="43" spans="1:11" ht="24" x14ac:dyDescent="0.3">
      <c r="A43" s="102" t="s">
        <v>230</v>
      </c>
      <c r="B43" s="103" t="s">
        <v>433</v>
      </c>
      <c r="C43" s="104">
        <v>422000</v>
      </c>
      <c r="D43" s="105">
        <v>67520</v>
      </c>
      <c r="E43" s="106">
        <v>16880</v>
      </c>
      <c r="F43" s="106">
        <v>274300</v>
      </c>
      <c r="G43" s="106">
        <v>0</v>
      </c>
      <c r="H43" s="106">
        <v>0</v>
      </c>
      <c r="I43" s="106">
        <v>63300</v>
      </c>
      <c r="J43" s="106">
        <v>0</v>
      </c>
      <c r="K43" s="104">
        <v>422000</v>
      </c>
    </row>
    <row r="44" spans="1:11" x14ac:dyDescent="0.3">
      <c r="A44" s="107" t="s">
        <v>232</v>
      </c>
      <c r="B44" s="108" t="s">
        <v>233</v>
      </c>
      <c r="C44" s="109">
        <v>422000</v>
      </c>
      <c r="D44" s="110">
        <v>67520</v>
      </c>
      <c r="E44" s="110">
        <v>16880</v>
      </c>
      <c r="F44" s="110">
        <v>274300</v>
      </c>
      <c r="G44" s="110"/>
      <c r="H44" s="110">
        <v>0</v>
      </c>
      <c r="I44" s="110">
        <v>63300</v>
      </c>
      <c r="J44" s="112"/>
      <c r="K44" s="109">
        <v>422000</v>
      </c>
    </row>
    <row r="45" spans="1:11" x14ac:dyDescent="0.3">
      <c r="A45" s="102" t="s">
        <v>240</v>
      </c>
      <c r="B45" s="103" t="s">
        <v>241</v>
      </c>
      <c r="C45" s="104">
        <v>0</v>
      </c>
      <c r="D45" s="105">
        <v>0</v>
      </c>
      <c r="E45" s="106">
        <v>0</v>
      </c>
      <c r="F45" s="106">
        <v>0</v>
      </c>
      <c r="G45" s="106">
        <v>0</v>
      </c>
      <c r="H45" s="106">
        <v>0</v>
      </c>
      <c r="I45" s="106">
        <v>0</v>
      </c>
      <c r="J45" s="106">
        <v>0</v>
      </c>
      <c r="K45" s="104">
        <v>0</v>
      </c>
    </row>
    <row r="46" spans="1:11" x14ac:dyDescent="0.3">
      <c r="A46" s="102" t="s">
        <v>243</v>
      </c>
      <c r="B46" s="103" t="s">
        <v>244</v>
      </c>
      <c r="C46" s="104">
        <v>15000</v>
      </c>
      <c r="D46" s="105">
        <v>0</v>
      </c>
      <c r="E46" s="106">
        <v>0</v>
      </c>
      <c r="F46" s="106">
        <v>0</v>
      </c>
      <c r="G46" s="106">
        <v>0</v>
      </c>
      <c r="H46" s="106">
        <v>0</v>
      </c>
      <c r="I46" s="106">
        <v>0</v>
      </c>
      <c r="J46" s="106">
        <v>15000</v>
      </c>
      <c r="K46" s="104">
        <v>15000</v>
      </c>
    </row>
    <row r="47" spans="1:11" x14ac:dyDescent="0.3">
      <c r="A47" s="107" t="s">
        <v>245</v>
      </c>
      <c r="B47" s="108" t="s">
        <v>246</v>
      </c>
      <c r="C47" s="109">
        <v>15000</v>
      </c>
      <c r="D47" s="115"/>
      <c r="E47" s="114"/>
      <c r="F47" s="114"/>
      <c r="G47" s="114"/>
      <c r="H47" s="114"/>
      <c r="I47" s="114"/>
      <c r="J47" s="111">
        <v>15000</v>
      </c>
      <c r="K47" s="109">
        <v>15000</v>
      </c>
    </row>
    <row r="48" spans="1:11" x14ac:dyDescent="0.3">
      <c r="A48" s="102" t="s">
        <v>177</v>
      </c>
      <c r="B48" s="103" t="s">
        <v>178</v>
      </c>
      <c r="C48" s="104">
        <v>24444400</v>
      </c>
      <c r="D48" s="105">
        <v>9542270</v>
      </c>
      <c r="E48" s="106">
        <v>3337030</v>
      </c>
      <c r="F48" s="106">
        <v>9193100</v>
      </c>
      <c r="G48" s="106">
        <v>2162000</v>
      </c>
      <c r="H48" s="106">
        <v>0</v>
      </c>
      <c r="I48" s="106">
        <v>90000</v>
      </c>
      <c r="J48" s="106">
        <v>120000</v>
      </c>
      <c r="K48" s="104">
        <v>24444400</v>
      </c>
    </row>
    <row r="49" spans="1:11" ht="14.4" thickBot="1" x14ac:dyDescent="0.35">
      <c r="A49" s="116" t="s">
        <v>179</v>
      </c>
      <c r="B49" s="117" t="s">
        <v>180</v>
      </c>
      <c r="C49" s="118">
        <v>24444400</v>
      </c>
      <c r="D49" s="119">
        <v>9542270</v>
      </c>
      <c r="E49" s="120">
        <v>3337030</v>
      </c>
      <c r="F49" s="120">
        <v>9193100</v>
      </c>
      <c r="G49" s="120">
        <v>2162000</v>
      </c>
      <c r="H49" s="121"/>
      <c r="I49" s="120">
        <v>90000</v>
      </c>
      <c r="J49" s="122">
        <v>120000</v>
      </c>
      <c r="K49" s="118">
        <v>24444400</v>
      </c>
    </row>
  </sheetData>
  <mergeCells count="9">
    <mergeCell ref="A1:C1"/>
    <mergeCell ref="D1:K1"/>
    <mergeCell ref="A2:A3"/>
    <mergeCell ref="B2:B3"/>
    <mergeCell ref="C2:C3"/>
    <mergeCell ref="D2:E2"/>
    <mergeCell ref="F2:G2"/>
    <mergeCell ref="H2:I2"/>
    <mergeCell ref="K2:K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4F3C56-7852-401A-961F-00F930DE79E2}">
  <dimension ref="A1:D84"/>
  <sheetViews>
    <sheetView workbookViewId="0">
      <selection activeCell="F7" sqref="F7"/>
    </sheetView>
  </sheetViews>
  <sheetFormatPr defaultRowHeight="13.8" x14ac:dyDescent="0.3"/>
  <cols>
    <col min="1" max="1" width="3" style="4" customWidth="1"/>
    <col min="2" max="2" width="45.54296875" style="4" customWidth="1"/>
    <col min="3" max="4" width="9.54296875" style="4" customWidth="1"/>
  </cols>
  <sheetData>
    <row r="1" spans="1:4" x14ac:dyDescent="0.3">
      <c r="A1" s="29" t="s">
        <v>0</v>
      </c>
      <c r="B1" s="29"/>
      <c r="C1" s="29"/>
      <c r="D1" s="29"/>
    </row>
    <row r="2" spans="1:4" x14ac:dyDescent="0.3">
      <c r="A2" s="3"/>
      <c r="B2" s="3"/>
    </row>
    <row r="3" spans="1:4" x14ac:dyDescent="0.3">
      <c r="A3" s="5"/>
      <c r="B3" s="6" t="s">
        <v>1</v>
      </c>
      <c r="C3" s="30" t="s">
        <v>2</v>
      </c>
      <c r="D3" s="30"/>
    </row>
    <row r="4" spans="1:4" x14ac:dyDescent="0.3">
      <c r="A4" s="7"/>
      <c r="B4" s="8"/>
      <c r="C4" s="9" t="s">
        <v>3</v>
      </c>
      <c r="D4" s="9" t="s">
        <v>4</v>
      </c>
    </row>
    <row r="5" spans="1:4" x14ac:dyDescent="0.3">
      <c r="A5" s="10" t="s">
        <v>5</v>
      </c>
      <c r="B5" s="11" t="s">
        <v>6</v>
      </c>
      <c r="C5" s="12"/>
      <c r="D5" s="12"/>
    </row>
    <row r="6" spans="1:4" x14ac:dyDescent="0.3">
      <c r="A6" s="13"/>
      <c r="B6" s="14" t="s">
        <v>7</v>
      </c>
      <c r="C6" s="15">
        <v>73425691.670000002</v>
      </c>
      <c r="D6" s="12"/>
    </row>
    <row r="7" spans="1:4" x14ac:dyDescent="0.3">
      <c r="A7" s="13"/>
      <c r="B7" s="14" t="s">
        <v>8</v>
      </c>
      <c r="C7" s="16">
        <v>41644732</v>
      </c>
      <c r="D7" s="12"/>
    </row>
    <row r="8" spans="1:4" x14ac:dyDescent="0.3">
      <c r="A8" s="13"/>
      <c r="B8" s="14" t="s">
        <v>9</v>
      </c>
      <c r="C8" s="16">
        <v>0</v>
      </c>
      <c r="D8" s="12"/>
    </row>
    <row r="9" spans="1:4" x14ac:dyDescent="0.3">
      <c r="A9" s="13"/>
      <c r="B9" s="14" t="s">
        <v>10</v>
      </c>
      <c r="C9" s="16">
        <v>0</v>
      </c>
      <c r="D9" s="12"/>
    </row>
    <row r="10" spans="1:4" x14ac:dyDescent="0.3">
      <c r="A10" s="13"/>
      <c r="B10" s="14" t="s">
        <v>11</v>
      </c>
      <c r="C10" s="16">
        <v>0</v>
      </c>
      <c r="D10" s="12"/>
    </row>
    <row r="11" spans="1:4" x14ac:dyDescent="0.3">
      <c r="A11" s="13"/>
      <c r="B11" s="14" t="s">
        <v>12</v>
      </c>
      <c r="C11" s="16">
        <v>0</v>
      </c>
      <c r="D11" s="12"/>
    </row>
    <row r="12" spans="1:4" x14ac:dyDescent="0.3">
      <c r="A12" s="13"/>
      <c r="B12" s="14" t="s">
        <v>13</v>
      </c>
      <c r="C12" s="16">
        <v>0</v>
      </c>
      <c r="D12" s="12"/>
    </row>
    <row r="13" spans="1:4" x14ac:dyDescent="0.3">
      <c r="A13" s="13"/>
      <c r="B13" s="14" t="s">
        <v>14</v>
      </c>
      <c r="C13" s="16">
        <v>12749316.199999999</v>
      </c>
      <c r="D13" s="12"/>
    </row>
    <row r="14" spans="1:4" x14ac:dyDescent="0.3">
      <c r="A14" s="13"/>
      <c r="B14" s="14" t="s">
        <v>15</v>
      </c>
      <c r="C14" s="16">
        <v>3938108.2399999984</v>
      </c>
      <c r="D14" s="12"/>
    </row>
    <row r="15" spans="1:4" x14ac:dyDescent="0.3">
      <c r="A15" s="13"/>
      <c r="B15" s="14" t="s">
        <v>16</v>
      </c>
      <c r="C15" s="16">
        <v>4565230.25</v>
      </c>
      <c r="D15" s="12"/>
    </row>
    <row r="16" spans="1:4" x14ac:dyDescent="0.3">
      <c r="A16" s="13"/>
      <c r="B16" s="14" t="s">
        <v>17</v>
      </c>
      <c r="C16" s="16">
        <v>1888612.0899999999</v>
      </c>
      <c r="D16" s="12"/>
    </row>
    <row r="17" spans="1:4" x14ac:dyDescent="0.3">
      <c r="A17" s="13"/>
      <c r="B17" s="14" t="s">
        <v>18</v>
      </c>
      <c r="C17" s="16">
        <v>2357365.62</v>
      </c>
      <c r="D17" s="12"/>
    </row>
    <row r="18" spans="1:4" x14ac:dyDescent="0.3">
      <c r="A18" s="13"/>
      <c r="B18" s="14" t="s">
        <v>19</v>
      </c>
      <c r="C18" s="16">
        <v>2398487.4300000002</v>
      </c>
      <c r="D18" s="12"/>
    </row>
    <row r="19" spans="1:4" x14ac:dyDescent="0.3">
      <c r="A19" s="13"/>
      <c r="B19" s="14" t="s">
        <v>20</v>
      </c>
      <c r="C19" s="16">
        <v>0</v>
      </c>
      <c r="D19" s="12"/>
    </row>
    <row r="20" spans="1:4" x14ac:dyDescent="0.3">
      <c r="A20" s="13"/>
      <c r="B20" s="14" t="s">
        <v>21</v>
      </c>
      <c r="C20" s="16">
        <v>16633156.039999999</v>
      </c>
      <c r="D20" s="12"/>
    </row>
    <row r="21" spans="1:4" ht="24.6" x14ac:dyDescent="0.3">
      <c r="A21" s="13"/>
      <c r="B21" s="17" t="s">
        <v>22</v>
      </c>
      <c r="C21" s="15">
        <v>0</v>
      </c>
      <c r="D21" s="12"/>
    </row>
    <row r="22" spans="1:4" x14ac:dyDescent="0.3">
      <c r="A22" s="13"/>
      <c r="B22" s="14" t="s">
        <v>23</v>
      </c>
      <c r="C22" s="15">
        <v>0</v>
      </c>
      <c r="D22" s="12"/>
    </row>
    <row r="23" spans="1:4" x14ac:dyDescent="0.3">
      <c r="A23" s="13"/>
      <c r="B23" s="14" t="s">
        <v>24</v>
      </c>
      <c r="C23" s="15">
        <v>0</v>
      </c>
      <c r="D23" s="12"/>
    </row>
    <row r="24" spans="1:4" x14ac:dyDescent="0.3">
      <c r="A24" s="13"/>
      <c r="B24" s="14" t="s">
        <v>25</v>
      </c>
      <c r="C24" s="15">
        <v>10859651.169999998</v>
      </c>
      <c r="D24" s="12"/>
    </row>
    <row r="25" spans="1:4" x14ac:dyDescent="0.3">
      <c r="A25" s="13"/>
      <c r="B25" s="14" t="s">
        <v>26</v>
      </c>
      <c r="C25" s="16">
        <v>146089.91000000003</v>
      </c>
      <c r="D25" s="12"/>
    </row>
    <row r="26" spans="1:4" x14ac:dyDescent="0.3">
      <c r="A26" s="13"/>
      <c r="B26" s="14" t="s">
        <v>27</v>
      </c>
      <c r="C26" s="16">
        <v>10713561.259999998</v>
      </c>
      <c r="D26" s="12"/>
    </row>
    <row r="27" spans="1:4" x14ac:dyDescent="0.3">
      <c r="A27" s="13"/>
      <c r="B27" s="18" t="s">
        <v>28</v>
      </c>
      <c r="C27" s="19"/>
      <c r="D27" s="15">
        <f>C6+C21+C22+C23+C24</f>
        <v>84285342.840000004</v>
      </c>
    </row>
    <row r="28" spans="1:4" x14ac:dyDescent="0.3">
      <c r="A28" s="10" t="s">
        <v>29</v>
      </c>
      <c r="B28" s="11" t="s">
        <v>30</v>
      </c>
      <c r="C28" s="12"/>
      <c r="D28" s="12"/>
    </row>
    <row r="29" spans="1:4" x14ac:dyDescent="0.3">
      <c r="A29" s="13"/>
      <c r="B29" s="14" t="s">
        <v>31</v>
      </c>
      <c r="C29" s="15">
        <v>1099190.8700000001</v>
      </c>
      <c r="D29" s="12"/>
    </row>
    <row r="30" spans="1:4" x14ac:dyDescent="0.3">
      <c r="A30" s="13"/>
      <c r="B30" s="14" t="s">
        <v>32</v>
      </c>
      <c r="C30" s="15">
        <v>23823699.329999998</v>
      </c>
      <c r="D30" s="12"/>
    </row>
    <row r="31" spans="1:4" x14ac:dyDescent="0.3">
      <c r="A31" s="13"/>
      <c r="B31" s="14" t="s">
        <v>33</v>
      </c>
      <c r="C31" s="16">
        <v>9117435.379999999</v>
      </c>
      <c r="D31" s="12"/>
    </row>
    <row r="32" spans="1:4" x14ac:dyDescent="0.3">
      <c r="A32" s="13"/>
      <c r="B32" s="14" t="s">
        <v>34</v>
      </c>
      <c r="C32" s="16">
        <v>6861649.5800000001</v>
      </c>
      <c r="D32" s="12"/>
    </row>
    <row r="33" spans="1:4" x14ac:dyDescent="0.3">
      <c r="A33" s="13"/>
      <c r="B33" s="14" t="s">
        <v>35</v>
      </c>
      <c r="C33" s="16">
        <v>7564076.0599999996</v>
      </c>
      <c r="D33" s="12"/>
    </row>
    <row r="34" spans="1:4" x14ac:dyDescent="0.3">
      <c r="A34" s="13"/>
      <c r="B34" s="14" t="s">
        <v>36</v>
      </c>
      <c r="C34" s="16">
        <v>280538.31</v>
      </c>
      <c r="D34" s="12"/>
    </row>
    <row r="35" spans="1:4" x14ac:dyDescent="0.3">
      <c r="A35" s="13"/>
      <c r="B35" s="14" t="s">
        <v>37</v>
      </c>
      <c r="C35" s="15">
        <v>2291444.12</v>
      </c>
      <c r="D35" s="12"/>
    </row>
    <row r="36" spans="1:4" x14ac:dyDescent="0.3">
      <c r="A36" s="13"/>
      <c r="B36" s="14" t="s">
        <v>38</v>
      </c>
      <c r="C36" s="19">
        <v>34101018.100000001</v>
      </c>
      <c r="D36" s="12"/>
    </row>
    <row r="37" spans="1:4" x14ac:dyDescent="0.3">
      <c r="A37" s="13"/>
      <c r="B37" s="14" t="s">
        <v>39</v>
      </c>
      <c r="C37" s="12">
        <v>22023339.490000002</v>
      </c>
      <c r="D37" s="12"/>
    </row>
    <row r="38" spans="1:4" x14ac:dyDescent="0.3">
      <c r="A38" s="13"/>
      <c r="B38" s="14" t="s">
        <v>40</v>
      </c>
      <c r="C38" s="16">
        <v>8808081.5799999982</v>
      </c>
      <c r="D38" s="12"/>
    </row>
    <row r="39" spans="1:4" x14ac:dyDescent="0.3">
      <c r="A39" s="13"/>
      <c r="B39" s="14" t="s">
        <v>41</v>
      </c>
      <c r="C39" s="12">
        <v>0</v>
      </c>
      <c r="D39" s="12"/>
    </row>
    <row r="40" spans="1:4" x14ac:dyDescent="0.3">
      <c r="A40" s="13"/>
      <c r="B40" s="14" t="s">
        <v>42</v>
      </c>
      <c r="C40" s="12">
        <v>0</v>
      </c>
      <c r="D40" s="12"/>
    </row>
    <row r="41" spans="1:4" x14ac:dyDescent="0.3">
      <c r="A41" s="13"/>
      <c r="B41" s="14" t="s">
        <v>43</v>
      </c>
      <c r="C41" s="16">
        <v>3269597.03</v>
      </c>
      <c r="D41" s="12"/>
    </row>
    <row r="42" spans="1:4" x14ac:dyDescent="0.3">
      <c r="A42" s="13"/>
      <c r="B42" s="14" t="s">
        <v>44</v>
      </c>
      <c r="C42" s="15">
        <v>1490525.92</v>
      </c>
      <c r="D42" s="12"/>
    </row>
    <row r="43" spans="1:4" x14ac:dyDescent="0.3">
      <c r="A43" s="13"/>
      <c r="B43" s="14" t="s">
        <v>45</v>
      </c>
      <c r="C43" s="16">
        <v>112406.25</v>
      </c>
      <c r="D43" s="12"/>
    </row>
    <row r="44" spans="1:4" x14ac:dyDescent="0.3">
      <c r="A44" s="13"/>
      <c r="B44" s="14" t="s">
        <v>46</v>
      </c>
      <c r="C44" s="16">
        <v>1378119.67</v>
      </c>
      <c r="D44" s="12"/>
    </row>
    <row r="45" spans="1:4" x14ac:dyDescent="0.3">
      <c r="A45" s="13"/>
      <c r="B45" s="14" t="s">
        <v>47</v>
      </c>
      <c r="C45" s="12">
        <v>0</v>
      </c>
      <c r="D45" s="12"/>
    </row>
    <row r="46" spans="1:4" ht="24.6" x14ac:dyDescent="0.3">
      <c r="A46" s="13"/>
      <c r="B46" s="17" t="s">
        <v>48</v>
      </c>
      <c r="C46" s="12">
        <v>0</v>
      </c>
      <c r="D46" s="12"/>
    </row>
    <row r="47" spans="1:4" ht="24.6" x14ac:dyDescent="0.3">
      <c r="A47" s="13"/>
      <c r="B47" s="17" t="s">
        <v>49</v>
      </c>
      <c r="C47" s="19">
        <v>0</v>
      </c>
      <c r="D47" s="12"/>
    </row>
    <row r="48" spans="1:4" x14ac:dyDescent="0.3">
      <c r="A48" s="13"/>
      <c r="B48" s="14" t="s">
        <v>50</v>
      </c>
      <c r="C48" s="15">
        <v>525703.53</v>
      </c>
      <c r="D48" s="12"/>
    </row>
    <row r="49" spans="1:4" x14ac:dyDescent="0.3">
      <c r="A49" s="13"/>
      <c r="B49" s="14" t="s">
        <v>51</v>
      </c>
      <c r="C49" s="15">
        <v>1426558.41</v>
      </c>
      <c r="D49" s="12"/>
    </row>
    <row r="50" spans="1:4" x14ac:dyDescent="0.3">
      <c r="A50" s="13"/>
      <c r="B50" s="14" t="s">
        <v>52</v>
      </c>
      <c r="C50" s="15">
        <v>1965384.27</v>
      </c>
      <c r="D50" s="12"/>
    </row>
    <row r="51" spans="1:4" x14ac:dyDescent="0.3">
      <c r="A51" s="13"/>
      <c r="B51" s="14" t="s">
        <v>53</v>
      </c>
      <c r="C51" s="16">
        <v>209527.6</v>
      </c>
      <c r="D51" s="12"/>
    </row>
    <row r="52" spans="1:4" x14ac:dyDescent="0.3">
      <c r="A52" s="13"/>
      <c r="B52" s="14" t="s">
        <v>54</v>
      </c>
      <c r="C52" s="16">
        <v>1755856.67</v>
      </c>
      <c r="D52" s="12"/>
    </row>
    <row r="53" spans="1:4" x14ac:dyDescent="0.3">
      <c r="A53" s="13"/>
      <c r="B53" s="18" t="s">
        <v>55</v>
      </c>
      <c r="C53" s="19"/>
      <c r="D53" s="15">
        <f>C29+C30+C35+C36+C42+C47+C48+C49+C50</f>
        <v>66723524.550000004</v>
      </c>
    </row>
    <row r="54" spans="1:4" x14ac:dyDescent="0.3">
      <c r="A54" s="13"/>
      <c r="B54" s="18" t="s">
        <v>56</v>
      </c>
      <c r="C54" s="19"/>
      <c r="D54" s="15">
        <f>D27-D53</f>
        <v>17561818.289999999</v>
      </c>
    </row>
    <row r="55" spans="1:4" x14ac:dyDescent="0.3">
      <c r="A55" s="10" t="s">
        <v>57</v>
      </c>
      <c r="B55" s="11" t="s">
        <v>58</v>
      </c>
      <c r="C55" s="12"/>
      <c r="D55" s="12"/>
    </row>
    <row r="56" spans="1:4" ht="24.6" x14ac:dyDescent="0.3">
      <c r="A56" s="13"/>
      <c r="B56" s="17" t="s">
        <v>59</v>
      </c>
      <c r="C56" s="19">
        <v>0</v>
      </c>
      <c r="D56" s="12"/>
    </row>
    <row r="57" spans="1:4" x14ac:dyDescent="0.3">
      <c r="A57" s="13"/>
      <c r="B57" s="17" t="s">
        <v>60</v>
      </c>
      <c r="C57" s="19">
        <v>903.53</v>
      </c>
      <c r="D57" s="12"/>
    </row>
    <row r="58" spans="1:4" ht="24.6" x14ac:dyDescent="0.3">
      <c r="A58" s="13"/>
      <c r="B58" s="17" t="s">
        <v>61</v>
      </c>
      <c r="C58" s="12">
        <v>0</v>
      </c>
      <c r="D58" s="12"/>
    </row>
    <row r="59" spans="1:4" ht="24.6" x14ac:dyDescent="0.3">
      <c r="A59" s="13"/>
      <c r="B59" s="17" t="s">
        <v>62</v>
      </c>
      <c r="C59" s="12">
        <v>0</v>
      </c>
      <c r="D59" s="12"/>
    </row>
    <row r="60" spans="1:4" x14ac:dyDescent="0.3">
      <c r="A60" s="13"/>
      <c r="B60" s="17" t="s">
        <v>63</v>
      </c>
      <c r="C60" s="12">
        <v>0</v>
      </c>
      <c r="D60" s="12"/>
    </row>
    <row r="61" spans="1:4" ht="24.6" x14ac:dyDescent="0.3">
      <c r="A61" s="13"/>
      <c r="B61" s="17" t="s">
        <v>64</v>
      </c>
      <c r="C61" s="16">
        <v>903.53</v>
      </c>
      <c r="D61" s="12"/>
    </row>
    <row r="62" spans="1:4" x14ac:dyDescent="0.3">
      <c r="A62" s="13"/>
      <c r="B62" s="17" t="s">
        <v>65</v>
      </c>
      <c r="C62" s="19">
        <v>416661.62</v>
      </c>
      <c r="D62" s="12"/>
    </row>
    <row r="63" spans="1:4" x14ac:dyDescent="0.3">
      <c r="A63" s="13"/>
      <c r="B63" s="17" t="s">
        <v>66</v>
      </c>
      <c r="C63" s="16">
        <v>416661.62</v>
      </c>
      <c r="D63" s="12"/>
    </row>
    <row r="64" spans="1:4" x14ac:dyDescent="0.3">
      <c r="A64" s="13"/>
      <c r="B64" s="17" t="s">
        <v>67</v>
      </c>
      <c r="C64" s="12">
        <v>0</v>
      </c>
      <c r="D64" s="12"/>
    </row>
    <row r="65" spans="1:4" x14ac:dyDescent="0.3">
      <c r="A65" s="13"/>
      <c r="B65" s="17" t="s">
        <v>68</v>
      </c>
      <c r="C65" s="12">
        <v>0</v>
      </c>
      <c r="D65" s="12"/>
    </row>
    <row r="66" spans="1:4" x14ac:dyDescent="0.3">
      <c r="A66" s="13"/>
      <c r="B66" s="17" t="s">
        <v>69</v>
      </c>
      <c r="C66" s="20">
        <v>-392.69</v>
      </c>
      <c r="D66" s="21"/>
    </row>
    <row r="67" spans="1:4" x14ac:dyDescent="0.3">
      <c r="A67" s="13"/>
      <c r="B67" s="22" t="s">
        <v>70</v>
      </c>
      <c r="C67" s="21"/>
      <c r="D67" s="23">
        <f>C56+C57-C62+C66</f>
        <v>-416150.77999999997</v>
      </c>
    </row>
    <row r="68" spans="1:4" x14ac:dyDescent="0.3">
      <c r="A68" s="10" t="s">
        <v>71</v>
      </c>
      <c r="B68" s="24" t="s">
        <v>72</v>
      </c>
      <c r="C68" s="21"/>
      <c r="D68" s="21"/>
    </row>
    <row r="69" spans="1:4" x14ac:dyDescent="0.3">
      <c r="A69" s="13"/>
      <c r="B69" s="17" t="s">
        <v>73</v>
      </c>
      <c r="C69" s="25">
        <v>0</v>
      </c>
      <c r="D69" s="21"/>
    </row>
    <row r="70" spans="1:4" x14ac:dyDescent="0.3">
      <c r="A70" s="13"/>
      <c r="B70" s="17" t="s">
        <v>74</v>
      </c>
      <c r="C70" s="21">
        <v>0</v>
      </c>
      <c r="D70" s="21"/>
    </row>
    <row r="71" spans="1:4" x14ac:dyDescent="0.3">
      <c r="A71" s="13"/>
      <c r="B71" s="17" t="s">
        <v>75</v>
      </c>
      <c r="C71" s="21">
        <v>0</v>
      </c>
      <c r="D71" s="21"/>
    </row>
    <row r="72" spans="1:4" x14ac:dyDescent="0.3">
      <c r="A72" s="13"/>
      <c r="B72" s="17" t="s">
        <v>76</v>
      </c>
      <c r="C72" s="21">
        <v>0</v>
      </c>
      <c r="D72" s="21"/>
    </row>
    <row r="73" spans="1:4" x14ac:dyDescent="0.3">
      <c r="A73" s="13"/>
      <c r="B73" s="17" t="s">
        <v>77</v>
      </c>
      <c r="C73" s="25">
        <v>0</v>
      </c>
      <c r="D73" s="21"/>
    </row>
    <row r="74" spans="1:4" x14ac:dyDescent="0.3">
      <c r="A74" s="13"/>
      <c r="B74" s="17" t="s">
        <v>74</v>
      </c>
      <c r="C74" s="21">
        <v>0</v>
      </c>
      <c r="D74" s="21"/>
    </row>
    <row r="75" spans="1:4" x14ac:dyDescent="0.3">
      <c r="A75" s="13"/>
      <c r="B75" s="17" t="s">
        <v>75</v>
      </c>
      <c r="C75" s="21">
        <v>0</v>
      </c>
      <c r="D75" s="21"/>
    </row>
    <row r="76" spans="1:4" x14ac:dyDescent="0.3">
      <c r="A76" s="13"/>
      <c r="B76" s="17" t="s">
        <v>76</v>
      </c>
      <c r="C76" s="21">
        <v>0</v>
      </c>
      <c r="D76" s="21"/>
    </row>
    <row r="77" spans="1:4" x14ac:dyDescent="0.3">
      <c r="A77" s="13"/>
      <c r="B77" s="22" t="s">
        <v>78</v>
      </c>
      <c r="C77" s="21"/>
      <c r="D77" s="23">
        <f>C69-C73</f>
        <v>0</v>
      </c>
    </row>
    <row r="78" spans="1:4" x14ac:dyDescent="0.3">
      <c r="A78" s="10" t="s">
        <v>79</v>
      </c>
      <c r="B78" s="24" t="s">
        <v>80</v>
      </c>
      <c r="C78" s="21"/>
      <c r="D78" s="21"/>
    </row>
    <row r="79" spans="1:4" ht="24.6" x14ac:dyDescent="0.3">
      <c r="A79" s="13"/>
      <c r="B79" s="17" t="s">
        <v>81</v>
      </c>
      <c r="C79" s="23">
        <v>0</v>
      </c>
      <c r="D79" s="21"/>
    </row>
    <row r="80" spans="1:4" ht="36.6" x14ac:dyDescent="0.3">
      <c r="A80" s="13"/>
      <c r="B80" s="17" t="s">
        <v>82</v>
      </c>
      <c r="C80" s="23">
        <v>93239.73</v>
      </c>
      <c r="D80" s="21"/>
    </row>
    <row r="81" spans="1:4" x14ac:dyDescent="0.3">
      <c r="A81" s="13"/>
      <c r="B81" s="22" t="s">
        <v>83</v>
      </c>
      <c r="C81" s="26"/>
      <c r="D81" s="23">
        <f>C79-C80</f>
        <v>-93239.73</v>
      </c>
    </row>
    <row r="82" spans="1:4" x14ac:dyDescent="0.3">
      <c r="A82" s="10" t="s">
        <v>84</v>
      </c>
      <c r="B82" s="14"/>
      <c r="C82" s="16"/>
      <c r="D82" s="15">
        <f>D54+D67+D77+D81</f>
        <v>17052427.779999997</v>
      </c>
    </row>
    <row r="83" spans="1:4" x14ac:dyDescent="0.3">
      <c r="A83" s="13" t="s">
        <v>85</v>
      </c>
      <c r="B83" s="14"/>
      <c r="C83" s="27">
        <v>5488</v>
      </c>
      <c r="D83" s="12"/>
    </row>
    <row r="84" spans="1:4" x14ac:dyDescent="0.3">
      <c r="A84" s="7"/>
      <c r="B84" s="28" t="s">
        <v>86</v>
      </c>
      <c r="C84" s="12"/>
      <c r="D84" s="15">
        <f>D82-C83</f>
        <v>17046939.779999997</v>
      </c>
    </row>
  </sheetData>
  <mergeCells count="2">
    <mergeCell ref="A1:D1"/>
    <mergeCell ref="C3:D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7</vt:i4>
      </vt:variant>
    </vt:vector>
  </HeadingPairs>
  <TitlesOfParts>
    <vt:vector size="7" baseType="lpstr">
      <vt:lpstr>BGT Economico 15</vt:lpstr>
      <vt:lpstr>BGT Investimenti 15</vt:lpstr>
      <vt:lpstr>BE 15-17</vt:lpstr>
      <vt:lpstr>BI 15-17</vt:lpstr>
      <vt:lpstr>BILANCIO COFI</vt:lpstr>
      <vt:lpstr>MISSIONI e PROGRAMMI</vt:lpstr>
      <vt:lpstr>DPCM 22.9.14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rosangela.cattaneo</dc:creator>
  <cp:lastModifiedBy>rosangela.cattaneo</cp:lastModifiedBy>
  <dcterms:created xsi:type="dcterms:W3CDTF">2021-05-10T09:17:01Z</dcterms:created>
  <dcterms:modified xsi:type="dcterms:W3CDTF">2021-05-14T14:40:34Z</dcterms:modified>
</cp:coreProperties>
</file>