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niana03\Amministrazione\Ragioneria\BILANCI PROSPETTI SITO FORMATO EXCEL\2020\"/>
    </mc:Choice>
  </mc:AlternateContent>
  <xr:revisionPtr revIDLastSave="0" documentId="13_ncr:1_{D7DCB4EF-4913-48A3-B819-A22E02822CB7}" xr6:coauthVersionLast="36" xr6:coauthVersionMax="36" xr10:uidLastSave="{00000000-0000-0000-0000-000000000000}"/>
  <bookViews>
    <workbookView xWindow="0" yWindow="0" windowWidth="21888" windowHeight="8256" xr2:uid="{9265DC5B-646F-4AE1-95AD-4F12A98E5837}"/>
  </bookViews>
  <sheets>
    <sheet name="BGT Economico 20" sheetId="1" r:id="rId1"/>
    <sheet name="BGT Investimenti 20" sheetId="2" r:id="rId2"/>
    <sheet name="BE 20-22" sheetId="3" r:id="rId3"/>
    <sheet name="BI 20-22" sheetId="4" r:id="rId4"/>
    <sheet name="BIL.COFI" sheetId="5" r:id="rId5"/>
    <sheet name="MISSIONI e PROGRAMMI" sheetId="6" r:id="rId6"/>
    <sheet name="DPCM 22.9.14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C37" i="2"/>
  <c r="B37" i="2"/>
  <c r="E36" i="2"/>
  <c r="E35" i="2"/>
  <c r="B34" i="2"/>
  <c r="E34" i="2" s="1"/>
  <c r="E33" i="2"/>
  <c r="B32" i="2"/>
  <c r="E32" i="2" s="1"/>
  <c r="E31" i="2"/>
  <c r="E30" i="2"/>
  <c r="E37" i="2" l="1"/>
</calcChain>
</file>

<file path=xl/sharedStrings.xml><?xml version="1.0" encoding="utf-8"?>
<sst xmlns="http://schemas.openxmlformats.org/spreadsheetml/2006/main" count="962" uniqueCount="452">
  <si>
    <t/>
  </si>
  <si>
    <t>2019</t>
  </si>
  <si>
    <t>2020</t>
  </si>
  <si>
    <t xml:space="preserve"> 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</si>
  <si>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</si>
  <si>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</si>
  <si>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</si>
  <si>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</si>
  <si>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TOTALE I. PROVENTI PROPRI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</si>
  <si>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</si>
  <si>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</si>
  <si>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</si>
  <si>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</si>
  <si>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dall'Unione Europea e dal Resto del Mondo</t>
  </si>
  <si>
    <t>5) Contributi da Università</t>
  </si>
  <si>
    <t>6) Contributi da altri (pubblici)</t>
  </si>
  <si>
    <t>7) Contributi da altri (privati)</t>
  </si>
  <si>
    <t>TOTALE II. CONTRIBUTI</t>
  </si>
  <si>
    <t>III. PROVENTI PER ATTIVITA' ASSISTENZIALE</t>
  </si>
  <si>
    <t>IV. PROVENTI PER GESTIONE DIRETTA INTERVENTI PER IL DIRITTO ALLO STUDIO</t>
  </si>
  <si>
    <t>V. ALTRI PROVENTI E RICAVI DIVERSI</t>
  </si>
  <si>
    <t>1) Utilizzo di riserve di Patrimonio Netto derivanti dalla contabilità finanziaria</t>
  </si>
  <si>
    <t>2) Altri proventi e ricavi diversi</t>
  </si>
  <si>
    <t>TOTALE V. ALTRI PROVENTI E RICAVI DIVERSI</t>
  </si>
  <si>
    <t>VI. VARIAZIONE RIMANENZE</t>
  </si>
  <si>
    <t>VII. INCREMENTO DELLE IMMOBILIZZAZIONI PER LAVORI INTERNI</t>
  </si>
  <si>
    <t xml:space="preserve"> TOTALE PROVENTI OPERATIVI (A)</t>
  </si>
  <si>
    <t xml:space="preserve"> B) COSTI OPERATIVI</t>
  </si>
  <si>
    <t>VIII. COSTI DEL PERSONALE</t>
  </si>
  <si>
    <t>1) Costi del personale dedicato alla ricerca e alla didattica:</t>
  </si>
  <si>
    <t>a) docenti/ricercatori</t>
  </si>
  <si>
    <t>b) collaborazioni scientifiche (collaboratori, assegnisti, ecc)</t>
  </si>
  <si>
    <t>c) docenti a contratto</t>
  </si>
  <si>
    <t>d) esperti linguistici</t>
  </si>
  <si>
    <t>e) altro personale dedicato alla didattica e alla ricerca</t>
  </si>
  <si>
    <t>TOTALE 1) Costi del personale dedicato alla ricerca e alla didattica:</t>
  </si>
  <si>
    <t>2) Costi del personale dirigente e tecnico amministrativo</t>
  </si>
  <si>
    <t>TOTALE VIII. COSTI DEL PERSONALE</t>
  </si>
  <si>
    <t>IX. COSTI DELLA GESTIONE CORRENTE</t>
  </si>
  <si>
    <t>1) Costi per sostegno agli studenti</t>
  </si>
  <si>
    <t>2) Costi per il diritto allo studio</t>
  </si>
  <si>
    <t>3) Costi per l'attività editoriale</t>
  </si>
  <si>
    <t>4) Trasferimenti a partner di progetti coordinati</t>
  </si>
  <si>
    <t>5) Acquisto materiale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</si>
  <si>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</si>
  <si>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</si>
  <si>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</si>
  <si>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</si>
  <si>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</si>
  <si>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</si>
  <si>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</si>
  <si>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TOTALE IX. COSTI DELLA GESTIONE CORRENTE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</si>
  <si>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</si>
  <si>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</si>
  <si>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</si>
  <si>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</si>
  <si>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</si>
  <si>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TOTALE X. AMMORTAMENTI E SVALUTAZIONI</t>
  </si>
  <si>
    <t>XI. ACCANTONAMENTI PER RISCHI E ONERI</t>
  </si>
  <si>
    <t>XII. ONERI DIVERSI DI GESTIONE</t>
  </si>
  <si>
    <t xml:space="preserve"> TOTALE COSTI OPERATIVI (B)</t>
  </si>
  <si>
    <t xml:space="preserve"> DIFFERENZA TRA PROVENTI E COSTI OPERATIVI (A - B)</t>
  </si>
  <si>
    <t xml:space="preserve"> C) PROVENTI E ONERI FINANZIARI</t>
  </si>
  <si>
    <t>1) Proventi finanziari</t>
  </si>
  <si>
    <t>2) Interessi ed altri oneri finanziari</t>
  </si>
  <si>
    <t>3) Utili e perdite su cambi</t>
  </si>
  <si>
    <t xml:space="preserve"> TOTALE PROVENTI E ONERI FINANZIARI (C)</t>
  </si>
  <si>
    <t xml:space="preserve"> D) RETTIFICHE DI VALORE DI ATTIVITA' FINANZIARIE</t>
  </si>
  <si>
    <t>1) Rivalutazioni</t>
  </si>
  <si>
    <t>2) Svalutazioni</t>
  </si>
  <si>
    <t xml:space="preserve"> TOTALE RETTIFICHE DI VALORE DI ATTIVITA' FINANZIARIE (D)</t>
  </si>
  <si>
    <t xml:space="preserve"> E) PROVENTI E ONERI STRAORDINARI</t>
  </si>
  <si>
    <t>1) Proventi</t>
  </si>
  <si>
    <t>2) Oneri</t>
  </si>
  <si>
    <t xml:space="preserve"> PROVENTI E ONERI STRAORDINARI (D)</t>
  </si>
  <si>
    <t xml:space="preserve"> Risultato prima delle imposte (A - B + - C + - D + - E)</t>
  </si>
  <si>
    <t>F) IMPOSTE SUL REDDITO DELL'ESERCIZIO CORRENTI, DIFFERITE, ANTICIPATE</t>
  </si>
  <si>
    <t xml:space="preserve"> RISULTATO ECONOMICO PRESUNTO</t>
  </si>
  <si>
    <t>UTILE DA VINCOLARE A COPERTURA DI PROGETTI IN CORSO FINANZIATI DA ATENEO</t>
  </si>
  <si>
    <t>RISULTATO A PAREGGIO</t>
  </si>
  <si>
    <t>A) INVESTIMENTI/IMPIEGHI</t>
  </si>
  <si>
    <t>B) FONTI DI FINANZIAMENTO</t>
  </si>
  <si>
    <t>Voci</t>
  </si>
  <si>
    <t>Importo investimento</t>
  </si>
  <si>
    <t>I) CONTRIBUTI DA TERZI FINALIZZATI                  (IN CONTO CAPITALE E/O CONTO IMPIANTI)</t>
  </si>
  <si>
    <t>II) RISORSE DA INDEBITAMENTO</t>
  </si>
  <si>
    <t>III) RISORSE PROPRIE</t>
  </si>
  <si>
    <t>Importo</t>
  </si>
  <si>
    <t>I) IMMOBILIZZAZIONI IMMATERIALI</t>
  </si>
  <si>
    <t>TOTALE IMMOBILIZZAZIONI IMMATERIALI</t>
  </si>
  <si>
    <t>II) IMMOBILIZZAZIONI MATERIALI</t>
  </si>
  <si>
    <t>TOTALE IMMOBILIZZAZIONI MATERIALI</t>
  </si>
  <si>
    <t>III) IMMOBILIZZAZIONI FINANZIARIE</t>
  </si>
  <si>
    <t>TOTALE GENERALE</t>
  </si>
  <si>
    <t>Progetti di edilizia finanziati nei bilanci degli esercizi 2019 e precedenti da riportare nel 2020</t>
  </si>
  <si>
    <t>Progetti</t>
  </si>
  <si>
    <t>Importo investimento da riportare nel 2020</t>
  </si>
  <si>
    <t>I) CONTRIBUTI DA TERZI FINALIZZATI                  (IN CONTO CAPITALE  E/O CONTO IMPIANTI)</t>
  </si>
  <si>
    <t>Intervento di recupero del Chiostro piccolo di S. Agostino e rifacimento delle facciate del Chiostro grande</t>
  </si>
  <si>
    <t xml:space="preserve">Intervento di recupero dell’edificio “ex Centrale Enel” sito in Dalmine </t>
  </si>
  <si>
    <t>Riqualificazione e riconversione funzionale della ex Caserma Montelungo, sita in Bergamo</t>
  </si>
  <si>
    <t>Indagini, studi di fattibilità, spese notarili, imposte, tasse e altre spese connesse all'acquisto e alla ristrutturazione di immobili adibiti a sede universitaria</t>
  </si>
  <si>
    <t>Sistemazione e ampliamento dell'ingresso degli impianti sportivi del CUS siti in Dalmine</t>
  </si>
  <si>
    <t>Lavori di riqualificazione porzione immobile sito in Via Salvecchio destinata ad ospitare il nuovo corso di laurea magistrale in Geourbanistica</t>
  </si>
  <si>
    <t>Interventi di manutenzione straordinaria di efficientamento energetico e messa in sicurezza su immobili di proprietà dell'Università e di Ateneo Bergamo SpA</t>
  </si>
  <si>
    <r>
      <rPr>
        <b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Costi di impianto, di ampliamento e di sviluppo</t>
    </r>
  </si>
  <si>
    <r>
      <rPr>
        <b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Diritti di brevetto e diritti di utilizzazione delle opere di ingegno</t>
    </r>
  </si>
  <si>
    <r>
      <rPr>
        <b/>
        <sz val="9"/>
        <rFont val="Calibri"/>
        <family val="2"/>
        <scheme val="minor"/>
      </rPr>
      <t>3)</t>
    </r>
    <r>
      <rPr>
        <sz val="9"/>
        <rFont val="Calibri"/>
        <family val="2"/>
        <scheme val="minor"/>
      </rPr>
      <t xml:space="preserve"> Concessioni, licenze, marchi, e diritti simili</t>
    </r>
  </si>
  <si>
    <r>
      <rPr>
        <b/>
        <sz val="9"/>
        <rFont val="Calibri"/>
        <family val="2"/>
        <scheme val="minor"/>
      </rPr>
      <t>4)</t>
    </r>
    <r>
      <rPr>
        <sz val="9"/>
        <rFont val="Calibri"/>
        <family val="2"/>
        <scheme val="minor"/>
      </rPr>
      <t xml:space="preserve"> Immobilizzazioni in corso e acconti</t>
    </r>
  </si>
  <si>
    <r>
      <rPr>
        <b/>
        <sz val="9"/>
        <rFont val="Calibri"/>
        <family val="2"/>
        <scheme val="minor"/>
      </rPr>
      <t>5)</t>
    </r>
    <r>
      <rPr>
        <sz val="9"/>
        <rFont val="Calibri"/>
        <family val="2"/>
        <scheme val="minor"/>
      </rPr>
      <t xml:space="preserve"> Altre immobilizzazioni immateriali</t>
    </r>
  </si>
  <si>
    <r>
      <rPr>
        <b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Terreni e fabbricati</t>
    </r>
  </si>
  <si>
    <r>
      <rPr>
        <b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Impianti e attrezzature</t>
    </r>
  </si>
  <si>
    <r>
      <rPr>
        <b/>
        <sz val="9"/>
        <rFont val="Calibri"/>
        <family val="2"/>
        <scheme val="minor"/>
      </rPr>
      <t>3)</t>
    </r>
    <r>
      <rPr>
        <sz val="9"/>
        <rFont val="Calibri"/>
        <family val="2"/>
        <scheme val="minor"/>
      </rPr>
      <t xml:space="preserve"> Attrezzature scientifiche</t>
    </r>
  </si>
  <si>
    <r>
      <rPr>
        <b/>
        <sz val="9"/>
        <rFont val="Calibri"/>
        <family val="2"/>
        <scheme val="minor"/>
      </rPr>
      <t>4)</t>
    </r>
    <r>
      <rPr>
        <sz val="9"/>
        <rFont val="Calibri"/>
        <family val="2"/>
        <scheme val="minor"/>
      </rPr>
      <t xml:space="preserve"> Patrimonio librario, opere d'arte, d'antiquariato e museali</t>
    </r>
  </si>
  <si>
    <r>
      <rPr>
        <b/>
        <sz val="9"/>
        <rFont val="Calibri"/>
        <family val="2"/>
        <scheme val="minor"/>
      </rPr>
      <t>5)</t>
    </r>
    <r>
      <rPr>
        <sz val="9"/>
        <rFont val="Calibri"/>
        <family val="2"/>
        <scheme val="minor"/>
      </rPr>
      <t xml:space="preserve"> Mobili e arredi</t>
    </r>
  </si>
  <si>
    <r>
      <rPr>
        <b/>
        <sz val="9"/>
        <rFont val="Calibri"/>
        <family val="2"/>
        <scheme val="minor"/>
      </rPr>
      <t>6)</t>
    </r>
    <r>
      <rPr>
        <sz val="9"/>
        <rFont val="Calibri"/>
        <family val="2"/>
        <scheme val="minor"/>
      </rPr>
      <t xml:space="preserve"> Immobilizzazioni in corso e acconti</t>
    </r>
  </si>
  <si>
    <r>
      <rPr>
        <b/>
        <sz val="9"/>
        <rFont val="Calibri"/>
        <family val="2"/>
        <scheme val="minor"/>
      </rPr>
      <t>7)</t>
    </r>
    <r>
      <rPr>
        <sz val="9"/>
        <rFont val="Calibri"/>
        <family val="2"/>
        <scheme val="minor"/>
      </rPr>
      <t xml:space="preserve"> Altre immobilizzazioni materiali</t>
    </r>
  </si>
  <si>
    <t>BUDGET ECONOMICO TRIENNALE</t>
  </si>
  <si>
    <t>2021</t>
  </si>
  <si>
    <t>2022</t>
  </si>
  <si>
    <t>RISULTATO</t>
  </si>
  <si>
    <t>RICAVI FINALIZZATI ALLA COPERTURA DEL BUDGET DEGLI INVESTIMENTI</t>
  </si>
  <si>
    <t>Voci investimento</t>
  </si>
  <si>
    <t>A) INVESTIMENTI</t>
  </si>
  <si>
    <t xml:space="preserve">I) Contributi da terzi finalizzati                 </t>
  </si>
  <si>
    <t>II) Risorse da indebit.</t>
  </si>
  <si>
    <t>III) Risorse proprie</t>
  </si>
  <si>
    <t>I)</t>
  </si>
  <si>
    <t>II)</t>
  </si>
  <si>
    <t>III)</t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</si>
  <si>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Costi di impianto, di ampliamento e di sviluppo</t>
    </r>
  </si>
  <si>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Diritti di brevetto e diritti di utilizzazione delle opere di ingegno</t>
    </r>
  </si>
  <si>
    <r>
      <rPr>
        <b/>
        <sz val="8"/>
        <rFont val="Calibri"/>
        <family val="2"/>
      </rPr>
      <t>3)</t>
    </r>
    <r>
      <rPr>
        <sz val="8"/>
        <rFont val="Calibri"/>
        <family val="2"/>
      </rPr>
      <t xml:space="preserve"> Concessioni, licenze, marchi, e diritti simili</t>
    </r>
  </si>
  <si>
    <r>
      <rPr>
        <b/>
        <sz val="8"/>
        <rFont val="Calibri"/>
        <family val="2"/>
      </rPr>
      <t>4)</t>
    </r>
    <r>
      <rPr>
        <sz val="8"/>
        <rFont val="Calibri"/>
        <family val="2"/>
      </rPr>
      <t xml:space="preserve"> Immobilizzazioni in corso e acconti</t>
    </r>
  </si>
  <si>
    <r>
      <rPr>
        <b/>
        <sz val="8"/>
        <rFont val="Calibri"/>
        <family val="2"/>
      </rPr>
      <t>5)</t>
    </r>
    <r>
      <rPr>
        <sz val="8"/>
        <rFont val="Calibri"/>
        <family val="2"/>
      </rPr>
      <t xml:space="preserve"> Altre immobilizzazioni immateriali</t>
    </r>
  </si>
  <si>
    <r>
      <rPr>
        <b/>
        <sz val="8"/>
        <rFont val="Calibri"/>
        <family val="2"/>
      </rPr>
      <t>1)</t>
    </r>
    <r>
      <rPr>
        <sz val="8"/>
        <rFont val="Calibri"/>
        <family val="2"/>
      </rPr>
      <t xml:space="preserve"> Terreni e fabbricati</t>
    </r>
  </si>
  <si>
    <r>
      <rPr>
        <b/>
        <sz val="8"/>
        <rFont val="Calibri"/>
        <family val="2"/>
      </rPr>
      <t>2)</t>
    </r>
    <r>
      <rPr>
        <sz val="8"/>
        <rFont val="Calibri"/>
        <family val="2"/>
      </rPr>
      <t xml:space="preserve"> Impianti e attrezzature</t>
    </r>
  </si>
  <si>
    <r>
      <rPr>
        <b/>
        <sz val="8"/>
        <rFont val="Calibri"/>
        <family val="2"/>
      </rPr>
      <t xml:space="preserve">3) </t>
    </r>
    <r>
      <rPr>
        <sz val="8"/>
        <rFont val="Calibri"/>
        <family val="2"/>
      </rPr>
      <t>Attrezzature scientifiche</t>
    </r>
  </si>
  <si>
    <r>
      <rPr>
        <b/>
        <sz val="8"/>
        <rFont val="Calibri"/>
        <family val="2"/>
      </rPr>
      <t>4)</t>
    </r>
    <r>
      <rPr>
        <sz val="8"/>
        <rFont val="Calibri"/>
        <family val="2"/>
      </rPr>
      <t xml:space="preserve"> Patrimonio librario,opere d'arte …</t>
    </r>
  </si>
  <si>
    <r>
      <rPr>
        <b/>
        <sz val="8"/>
        <rFont val="Calibri"/>
        <family val="2"/>
      </rPr>
      <t xml:space="preserve">5) </t>
    </r>
    <r>
      <rPr>
        <sz val="8"/>
        <rFont val="Calibri"/>
        <family val="2"/>
      </rPr>
      <t>Mobili e arredi</t>
    </r>
  </si>
  <si>
    <r>
      <rPr>
        <b/>
        <sz val="8"/>
        <rFont val="Calibri"/>
        <family val="2"/>
      </rPr>
      <t>6)</t>
    </r>
    <r>
      <rPr>
        <sz val="8"/>
        <rFont val="Calibri"/>
        <family val="2"/>
      </rPr>
      <t xml:space="preserve"> Immobilizzazioni in corso e acconti</t>
    </r>
  </si>
  <si>
    <r>
      <rPr>
        <b/>
        <sz val="8"/>
        <rFont val="Calibri"/>
        <family val="2"/>
      </rPr>
      <t>7)</t>
    </r>
    <r>
      <rPr>
        <sz val="8"/>
        <rFont val="Calibri"/>
        <family val="2"/>
      </rPr>
      <t xml:space="preserve"> Altre immobilizzazioni materiali</t>
    </r>
  </si>
  <si>
    <t>Prospetto di cui all'art. 8, comma 1, DL 66/2014 (enti in contabilità economica)</t>
  </si>
  <si>
    <t>BILANCIO DI PREVISIONE</t>
  </si>
  <si>
    <t>Anno 2020</t>
  </si>
  <si>
    <t>Parziali</t>
  </si>
  <si>
    <t>Totali</t>
  </si>
  <si>
    <t>A)</t>
  </si>
  <si>
    <t>VALORE DELLA PRODUZIONE</t>
  </si>
  <si>
    <t>1) Ricavi e proventi per l'attività istituzionale</t>
  </si>
  <si>
    <t xml:space="preserve">    a) contributo ordinario dello Stato</t>
  </si>
  <si>
    <t xml:space="preserve">    b) corrispettivi da contratto di servizio</t>
  </si>
  <si>
    <t xml:space="preserve">        b.1) con lo Stato</t>
  </si>
  <si>
    <t xml:space="preserve">        b.2) con le Regioni</t>
  </si>
  <si>
    <t xml:space="preserve">        b.3) con altri enti pubblici</t>
  </si>
  <si>
    <t xml:space="preserve">        b.4) con l'Unione Europea</t>
  </si>
  <si>
    <t xml:space="preserve">    c) contributi in conto esercizio</t>
  </si>
  <si>
    <t xml:space="preserve">        c.1) contributi dallo Stato</t>
  </si>
  <si>
    <t xml:space="preserve">        c.2) contributi da Regioni</t>
  </si>
  <si>
    <t xml:space="preserve">        c.3) contributi da altri enti pubblici</t>
  </si>
  <si>
    <t xml:space="preserve">        c.4) contributi dall'Unione Europea</t>
  </si>
  <si>
    <t xml:space="preserve">    d) contributi da privati</t>
  </si>
  <si>
    <t xml:space="preserve">    e) proventi fiscali e parafiscali</t>
  </si>
  <si>
    <t xml:space="preserve">    f) ricavi per cessioni di prodotti e prestazioni di servizi</t>
  </si>
  <si>
    <t>2) variazione delle rimanenze dei prodotti in corso di lavorazione, semilavorati e finiti</t>
  </si>
  <si>
    <t>3) variazioni dei lavori in corso su ordinazione</t>
  </si>
  <si>
    <t>4) incremento di immobili per lavori interni</t>
  </si>
  <si>
    <t>5) altri ricavi e proventi</t>
  </si>
  <si>
    <t xml:space="preserve">    a) quota contributi in conto capitale imputata all'esercizio</t>
  </si>
  <si>
    <t xml:space="preserve">    b) altri ricavi e proventi</t>
  </si>
  <si>
    <t>Totale valore della produzione (A)</t>
  </si>
  <si>
    <t>B)</t>
  </si>
  <si>
    <t>COSTI DELLA PRODUZIONE</t>
  </si>
  <si>
    <t>6) per materie prime, sussidiarie, di consumo e di merci</t>
  </si>
  <si>
    <t>7) per servizi</t>
  </si>
  <si>
    <t xml:space="preserve">    a) erogazione di servizi istituzionali</t>
  </si>
  <si>
    <t xml:space="preserve">    b) acquisizione di servizi</t>
  </si>
  <si>
    <t xml:space="preserve">    c) consulenze, collaborazioni, altre prestazioni lavoro</t>
  </si>
  <si>
    <t xml:space="preserve">    d) compensi ad organi di amministrazione e di controllo</t>
  </si>
  <si>
    <t>8) per godimento di beni di terzi</t>
  </si>
  <si>
    <t>9) per il personale</t>
  </si>
  <si>
    <t xml:space="preserve">    a) salari e stipendi</t>
  </si>
  <si>
    <t xml:space="preserve">    b) oneri sociali</t>
  </si>
  <si>
    <t xml:space="preserve">    c) trattamento di fine rapporto</t>
  </si>
  <si>
    <t xml:space="preserve">    d) trattamento di quiescenza e simili</t>
  </si>
  <si>
    <t xml:space="preserve">    e) altri costi</t>
  </si>
  <si>
    <t>10) ammortamenti e svalutazioni</t>
  </si>
  <si>
    <t xml:space="preserve">    a) ammortamento delle immobilizzazioni immateriali</t>
  </si>
  <si>
    <t xml:space="preserve">    b) ammortamento delle immobilizzazioni materiali</t>
  </si>
  <si>
    <t xml:space="preserve">    c) altre svalutazioni delle immobilizzazioni</t>
  </si>
  <si>
    <t xml:space="preserve">    d) svalutazioni dei crediti compresi nell'attivo circolante e delle disponibilità liquide</t>
  </si>
  <si>
    <t>11) variazioni delle rimanenze di materie prime, sussidiarie, di consumo e merci</t>
  </si>
  <si>
    <t>12) accantonamento per rischi</t>
  </si>
  <si>
    <t>13) altri accantonamenti</t>
  </si>
  <si>
    <t>14) oneri diversi di gestione</t>
  </si>
  <si>
    <t xml:space="preserve">    a) oneri per provvedimenti di contenimento della spesa pubblica</t>
  </si>
  <si>
    <t xml:space="preserve">    b) altri oneri diversi di gestione</t>
  </si>
  <si>
    <t>Totale costi (B)</t>
  </si>
  <si>
    <t>DIFFERENZA TRA VALORE E COSTI DELLA PRODUZIONE (A-B)</t>
  </si>
  <si>
    <t>C)</t>
  </si>
  <si>
    <t>PROVENTI ED ONERI FINANZIARI</t>
  </si>
  <si>
    <t>15) proventi da partecipazioni, con separata indicazione di quelli relativi ad imprese controllate e collegate</t>
  </si>
  <si>
    <t>16) altri proventi finanziari</t>
  </si>
  <si>
    <t xml:space="preserve">    a) da crediti iscritti nelle immobilizzazioni, con separata indicazione di quelli da imprese controllate e collegate e di quelli da controllanti</t>
  </si>
  <si>
    <t xml:space="preserve">    b) da titoli iscritti nelle immobilizzazioni che non costituiscono partecipazioni</t>
  </si>
  <si>
    <t xml:space="preserve">    c) da titoli iscritti nell'attivo circolante che non costituiscono partecipazioni</t>
  </si>
  <si>
    <t xml:space="preserve">    d) proventi diversi dai precedenti, con separata indicazione di quelli da imprese controllate e collegate e di quelli da controllanti</t>
  </si>
  <si>
    <t>17) interessi ed altri oneri finanziari</t>
  </si>
  <si>
    <t xml:space="preserve">    a) interessi passivi</t>
  </si>
  <si>
    <t xml:space="preserve">    b) oneri per la copertura perdite di imprese controllate e collegate</t>
  </si>
  <si>
    <t xml:space="preserve">    c) altri interessi ed oneri finanziari</t>
  </si>
  <si>
    <t>17bis) utili e perdite su cambi</t>
  </si>
  <si>
    <t>Totale proventi ed oneri finanziari (15+16-17+/-17bis)</t>
  </si>
  <si>
    <t>D)</t>
  </si>
  <si>
    <t>RETTIFICHE DI VALORE DI ATTIVITA' FINANZIARIE</t>
  </si>
  <si>
    <t>18) rivalutazioni</t>
  </si>
  <si>
    <t xml:space="preserve">    a) di partecipazioni</t>
  </si>
  <si>
    <t xml:space="preserve">    b) di immobilizzazioni finanziarie che non costituiscono partecipazioni</t>
  </si>
  <si>
    <t xml:space="preserve">    c) di titoli iscitti nell'attivo circolante che non costituiscono partecipazioni</t>
  </si>
  <si>
    <t>19) svalutazioni</t>
  </si>
  <si>
    <t>Totale delle rettifiche di valore (18-19)</t>
  </si>
  <si>
    <t>E)</t>
  </si>
  <si>
    <t>PROVENTI ED ONERI STRAORDINARI</t>
  </si>
  <si>
    <t>20) Proventi, con separata indicazione delle plusvalenze da alienazioni i cui ricavi non sono iscrivibili al n. 5)</t>
  </si>
  <si>
    <t>21) Oneri, con separata indicazioni delle minusvalenze da alienazioni i cui effetti contabili non sono iscrivibili al n. 14) e delle imposte relative ad esercizi precedenti</t>
  </si>
  <si>
    <t>Totale delle partite straordinarie (20-21)</t>
  </si>
  <si>
    <t>Risultato prima delle imposte</t>
  </si>
  <si>
    <t>Imposte dell'esercizio, correnti, differite e anticipate</t>
  </si>
  <si>
    <t>AVANZO (DISAVANZO) ECONOMICO DELL'ESERCIZIO</t>
  </si>
  <si>
    <t>Utile vincolato a copertura di progetti in corso finanziati con fondi di Ateneo</t>
  </si>
  <si>
    <t xml:space="preserve">Missioni </t>
  </si>
  <si>
    <t xml:space="preserve">Programmi </t>
  </si>
  <si>
    <t xml:space="preserve">Classificazione COFOG                          (II livello) </t>
  </si>
  <si>
    <t xml:space="preserve">Definizione COFOG              (II livello) </t>
  </si>
  <si>
    <t>Totale 2020</t>
  </si>
  <si>
    <t>Ricerca e Innovazione</t>
  </si>
  <si>
    <t>Ricerca scientifica e tecnologica di base</t>
  </si>
  <si>
    <t>01.4</t>
  </si>
  <si>
    <t>Ricerca di base</t>
  </si>
  <si>
    <t>Ricerca scientifica e tecnologica applicata</t>
  </si>
  <si>
    <t>04.8</t>
  </si>
  <si>
    <t>R&amp;S per gli affari economici</t>
  </si>
  <si>
    <t>07.5</t>
  </si>
  <si>
    <t>R&amp;S per la sanità</t>
  </si>
  <si>
    <t>Istruzione universitaria</t>
  </si>
  <si>
    <t>Sistema universitario e formazione post universitaria</t>
  </si>
  <si>
    <t>09.4</t>
  </si>
  <si>
    <t>Istruzione superiore</t>
  </si>
  <si>
    <t>Diritto allo studio nell’istruzione universitaria</t>
  </si>
  <si>
    <t>09.6</t>
  </si>
  <si>
    <t>Servizi ausiliari dell’istruzione</t>
  </si>
  <si>
    <t>Tutela della salute</t>
  </si>
  <si>
    <t>Assistenza in materia sanitaria</t>
  </si>
  <si>
    <t>07.3</t>
  </si>
  <si>
    <t>Servizi ospedalieri</t>
  </si>
  <si>
    <t>Assistenza in materia veterinaria</t>
  </si>
  <si>
    <t>07.4</t>
  </si>
  <si>
    <t>Servizi di sanità pubblica</t>
  </si>
  <si>
    <t>Servizi istituzionali e generali delle amministrazioni pubbliche</t>
  </si>
  <si>
    <t>Indirizzo politico</t>
  </si>
  <si>
    <t>09.8</t>
  </si>
  <si>
    <t>Istruzione non altrove classificato</t>
  </si>
  <si>
    <t>Servizi e affari generali per le amministrazioni</t>
  </si>
  <si>
    <t>Fondi da ripartire</t>
  </si>
  <si>
    <t>Fondi da assegnare</t>
  </si>
  <si>
    <t>TOTALE</t>
  </si>
  <si>
    <t>E/U</t>
  </si>
  <si>
    <t>Livello</t>
  </si>
  <si>
    <t>Descrizione</t>
  </si>
  <si>
    <t>Previsione riscossioni 2020</t>
  </si>
  <si>
    <t>E</t>
  </si>
  <si>
    <t>I</t>
  </si>
  <si>
    <t>Entrate correnti di natura tributaria, contributiva e perequativa</t>
  </si>
  <si>
    <t>II</t>
  </si>
  <si>
    <t>Tributi</t>
  </si>
  <si>
    <t>III</t>
  </si>
  <si>
    <t>Imposte tasse e proventi assimilati</t>
  </si>
  <si>
    <t>Trasferimenti correnti</t>
  </si>
  <si>
    <t>Trasferimenti correnti da Amministrazioni pubbliche</t>
  </si>
  <si>
    <t>IV</t>
  </si>
  <si>
    <t>Trasferimenti correnti da Amministrazioni Centrali</t>
  </si>
  <si>
    <t>Trasferimenti correnti da Amministrazioni Locali</t>
  </si>
  <si>
    <t>Trasferimenti correnti da Enti di Previdenza</t>
  </si>
  <si>
    <t>Trasferimenti correnti da famiglie</t>
  </si>
  <si>
    <t>Trasferimenti correnti da imprese</t>
  </si>
  <si>
    <t>Sponsorizzazioni da imprese</t>
  </si>
  <si>
    <t>Altri trasferimenti correnti da imprese</t>
  </si>
  <si>
    <t>Trasferimenti correnti da Istituzioni Sociali Private</t>
  </si>
  <si>
    <t>Trasferimenti correnti dall'Unione Europea e dal Resto del Mondo</t>
  </si>
  <si>
    <t>Trasferimenti correnti dall'Unione Europea</t>
  </si>
  <si>
    <t>Trasferimenti correnti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</si>
  <si>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</si>
  <si>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</si>
  <si>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</si>
  <si>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</si>
  <si>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</si>
  <si>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Interessi attivi</t>
  </si>
  <si>
    <t>Interessi attivi da titoli o finanziamenti a breve termine</t>
  </si>
  <si>
    <t>Interessi attivi da titoli obbligazionari a medio - lungo termine</t>
  </si>
  <si>
    <t>Altri interessi attivi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</si>
  <si>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</si>
  <si>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</si>
  <si>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</si>
  <si>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</si>
  <si>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</si>
  <si>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Contributi agli investimenti</t>
  </si>
  <si>
    <t>Contributi agli investimenti da amministrazioni pubbliche</t>
  </si>
  <si>
    <t>Contributi agli investimenti da Amministrazioni Centrali</t>
  </si>
  <si>
    <t>Contributi agli investimenti da Amministrazioni Locali</t>
  </si>
  <si>
    <t>Contributi agli investimenti da Enti di Previdenza</t>
  </si>
  <si>
    <t>Contributi agli investimenti da Famiglie</t>
  </si>
  <si>
    <t>Contributi agli investimenti da imprese</t>
  </si>
  <si>
    <t>Contributi agli investimenti da imprese controllate</t>
  </si>
  <si>
    <t>Contributi agli investimenti da altre imprese partecipate</t>
  </si>
  <si>
    <t>Contributi agli investimenti da altre Imprese</t>
  </si>
  <si>
    <t xml:space="preserve">Contributi agli investimenti da Istituzioni Sociali Private </t>
  </si>
  <si>
    <t>Contributi agli investimenti dall'Unione Europea e dal Resto del Mondo</t>
  </si>
  <si>
    <t>Contributi agli investimenti dal Resto del Mondo</t>
  </si>
  <si>
    <t>Altri contributi agli investimenti dall'Unione Europea</t>
  </si>
  <si>
    <t>Contributi agli investimenti direttamente destinati al rimborso di prestiti da Amministrazioni Centrali</t>
  </si>
  <si>
    <t>Contributi agli investimenti direttamente destinati al rimborso di prestiti da Amministrazioni Locali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</si>
  <si>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</si>
  <si>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</si>
  <si>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</si>
  <si>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</si>
  <si>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Entrate da riduzione di attività finanziarie</t>
  </si>
  <si>
    <t>Alienazione di attività finanziarie</t>
  </si>
  <si>
    <t>Alienazione di partecipazioni</t>
  </si>
  <si>
    <t>Alienazione di titoli obbligazionari a breve termine</t>
  </si>
  <si>
    <t>Alienazione di titoli obbligazionari a medio-lungo termine</t>
  </si>
  <si>
    <t>Riscossione crediti di medio-lungo termine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</si>
  <si>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</si>
  <si>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</si>
  <si>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</si>
  <si>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</si>
  <si>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</si>
  <si>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</si>
  <si>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Prelievi da depositi bancari</t>
  </si>
  <si>
    <t>Accensione Prestiti</t>
  </si>
  <si>
    <t>Accensione prestiti a breve termine</t>
  </si>
  <si>
    <t>Finanziamenti a breve termine</t>
  </si>
  <si>
    <t>Accensione mutui e altri finanziamenti a medio lungo termine</t>
  </si>
  <si>
    <t>Finanziamenti a medio lungo termine</t>
  </si>
  <si>
    <t>Accensione Prestiti - Leasing finanziario</t>
  </si>
  <si>
    <t>Anticipazioni da istituto tesoriere/cassiere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</si>
  <si>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</si>
  <si>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</si>
  <si>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</si>
  <si>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</si>
  <si>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</si>
  <si>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</si>
  <si>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</si>
  <si>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</si>
  <si>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</si>
  <si>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</si>
  <si>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</si>
  <si>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</si>
  <si>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</si>
  <si>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Previsione pagamenti 2020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</si>
  <si>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</si>
  <si>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</si>
  <si>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</si>
  <si>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</si>
  <si>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</si>
  <si>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</si>
  <si>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</si>
  <si>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</si>
  <si>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</si>
  <si>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</si>
  <si>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</si>
  <si>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Amministrazioni Centrali</t>
  </si>
  <si>
    <t>Trasferimenti correnti a Amministrazioni Locali</t>
  </si>
  <si>
    <t>Trasferimenti correnti a Enti di Previdenza</t>
  </si>
  <si>
    <t>Trasferimenti correnti a Famiglie</t>
  </si>
  <si>
    <t>Interventi previdenziali</t>
  </si>
  <si>
    <t>Borse di studio, dottorati di ricerca e contratti di formazione specialistica area medica</t>
  </si>
  <si>
    <t>Altri trasferimenti a famiglie</t>
  </si>
  <si>
    <t>Trasferimenti correnti a Imprese</t>
  </si>
  <si>
    <t>Trasferimenti correnti a imprese controllate</t>
  </si>
  <si>
    <t>Trasferimenti correnti a altre imprese partecipate</t>
  </si>
  <si>
    <t>Trasferimenti correnti a altre imprese</t>
  </si>
  <si>
    <t xml:space="preserve">Trasferimenti correnti a Istituzioni Sociali Private </t>
  </si>
  <si>
    <t>Trasferimenti correnti versati all'Unione Europea e al Resto del Mondo</t>
  </si>
  <si>
    <t>Trasferimenti correnti al Resto del Mondo</t>
  </si>
  <si>
    <t>Altri Trasferimenti correnti alla UE</t>
  </si>
  <si>
    <t>Interessi passivi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</si>
  <si>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</si>
  <si>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</si>
  <si>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</si>
  <si>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</si>
  <si>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</si>
  <si>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</si>
  <si>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</si>
  <si>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</si>
  <si>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trasferimenti all'Unione Europea</t>
  </si>
  <si>
    <t>Altri Rimborsi di parte corrente di somme non dovute o incassate in eccesso</t>
  </si>
  <si>
    <t>Altre spese correnti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</si>
  <si>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</si>
  <si>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</si>
  <si>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</si>
  <si>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</si>
  <si>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</si>
  <si>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</si>
  <si>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</si>
  <si>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</si>
  <si>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</si>
  <si>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</si>
  <si>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Contributi agli investimenti a Amministrazioni pubbliche</t>
  </si>
  <si>
    <t>Contributi agli investimenti a Amministrazioni Centrali</t>
  </si>
  <si>
    <t>Contributi agli investimenti a Amministrazioni Locali</t>
  </si>
  <si>
    <t>Contributi agli investimenti a Enti di Previdenza</t>
  </si>
  <si>
    <t>Contributi agli investimenti a Famiglie</t>
  </si>
  <si>
    <t>Contributi agli investimenti a Imprese</t>
  </si>
  <si>
    <t>Contributi agli investimenti a imprese controllate</t>
  </si>
  <si>
    <t>Contributi agli investimenti a altre imprese partecipate</t>
  </si>
  <si>
    <t>Contributi agli investimenti a altre Imprese</t>
  </si>
  <si>
    <t xml:space="preserve">Contributi agli investimenti a Istituzioni Sociali Private </t>
  </si>
  <si>
    <t>Contributi agli investimenti all'Unione Europea e al Resto del Mondo</t>
  </si>
  <si>
    <t>Contributi agli investimenti all'Unione Europea</t>
  </si>
  <si>
    <t>Contributi agli investimenti al Resto del Mondo</t>
  </si>
  <si>
    <t>Spese per incremento attività finanziarie</t>
  </si>
  <si>
    <t>Acquisizioni di attività finanziarie</t>
  </si>
  <si>
    <t>Acquisizioni di partecipazioni e conferimenti di capitale</t>
  </si>
  <si>
    <t>Acquisizione di titoli obbligazionari a breve termine</t>
  </si>
  <si>
    <t>Acquisizione di titoli obbligazionari a medio-lungo termine</t>
  </si>
  <si>
    <t>Concessione crediti di medio-lungo termine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</si>
  <si>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</si>
  <si>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</si>
  <si>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</si>
  <si>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</si>
  <si>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</si>
  <si>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</si>
  <si>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Versamenti a depositi bancari</t>
  </si>
  <si>
    <t>Rimborso Prestiti</t>
  </si>
  <si>
    <t>Rimborso prestiti a breve termine</t>
  </si>
  <si>
    <t>Rimborso finanziamenti a breve termine</t>
  </si>
  <si>
    <t>Rimborso mutui e altri finanziamenti a medio lungo termine</t>
  </si>
  <si>
    <t>Rimborso Mutui e altri finanziamenti a medio lungo termine</t>
  </si>
  <si>
    <t>Rimborso Prestiti - Leasing finanziario</t>
  </si>
  <si>
    <t>Chiusura Anticipazioni ricevute da istituto tesoriere/cassiere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</si>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</sst>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_-;\-* #,##0_-;_-* &quot;-&quot;_-;_-@_-"/>
  </numFmts>
  <fonts count="17" x14ac:knownFonts="1">
    <font>
      <sz val="10"/>
      <color theme="1"/>
      <name val="Rubik"/>
      <family val="2"/>
    </font>
    <font>
      <sz val="9"/>
      <color theme="1"/>
      <name val="Calibri"/>
      <family val="2"/>
      <scheme val="minor"/>
    </font>
    <font>
      <sz val="10"/>
      <color theme="1"/>
      <name val="Rubik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72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color indexed="7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b/>
      <sz val="9"/>
      <color indexed="72"/>
      <name val="Calibri"/>
      <family val="2"/>
      <scheme val="minor"/>
    </font>
    <font>
      <sz val="9"/>
      <color indexed="7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NumberFormat="1" applyFont="1" applyFill="1" applyBorder="1" applyAlignment="1"/>
    <xf numFmtId="0" fontId="4" fillId="0" borderId="6" xfId="0" applyFont="1" applyBorder="1" applyAlignment="1">
      <alignment wrapText="1"/>
    </xf>
    <xf numFmtId="38" fontId="4" fillId="0" borderId="6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38" fontId="4" fillId="0" borderId="2" xfId="0" applyNumberFormat="1" applyFont="1" applyBorder="1" applyAlignment="1">
      <alignment horizontal="right"/>
    </xf>
    <xf numFmtId="38" fontId="4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38" fontId="3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wrapText="1"/>
    </xf>
    <xf numFmtId="38" fontId="4" fillId="0" borderId="4" xfId="0" applyNumberFormat="1" applyFont="1" applyBorder="1" applyAlignment="1">
      <alignment horizontal="right"/>
    </xf>
    <xf numFmtId="38" fontId="4" fillId="0" borderId="4" xfId="0" applyNumberFormat="1" applyFont="1" applyFill="1" applyBorder="1" applyAlignment="1">
      <alignment horizontal="right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38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38" fontId="3" fillId="0" borderId="2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wrapText="1"/>
    </xf>
    <xf numFmtId="38" fontId="4" fillId="0" borderId="1" xfId="0" applyNumberFormat="1" applyFont="1" applyFill="1" applyBorder="1" applyAlignment="1">
      <alignment horizontal="right"/>
    </xf>
    <xf numFmtId="38" fontId="4" fillId="0" borderId="7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38" fontId="3" fillId="0" borderId="2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4" fontId="9" fillId="2" borderId="2" xfId="0" quotePrefix="1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9" fillId="0" borderId="3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right" wrapText="1"/>
    </xf>
    <xf numFmtId="0" fontId="11" fillId="0" borderId="3" xfId="0" applyNumberFormat="1" applyFont="1" applyFill="1" applyBorder="1" applyAlignment="1" applyProtection="1">
      <alignment horizontal="left" wrapText="1"/>
    </xf>
    <xf numFmtId="37" fontId="11" fillId="0" borderId="4" xfId="0" applyNumberFormat="1" applyFont="1" applyFill="1" applyBorder="1" applyAlignment="1" applyProtection="1">
      <alignment horizontal="right" wrapText="1"/>
    </xf>
    <xf numFmtId="0" fontId="8" fillId="3" borderId="3" xfId="0" applyNumberFormat="1" applyFont="1" applyFill="1" applyBorder="1" applyAlignment="1" applyProtection="1">
      <alignment horizontal="right" wrapText="1"/>
    </xf>
    <xf numFmtId="37" fontId="8" fillId="0" borderId="4" xfId="0" applyNumberFormat="1" applyFont="1" applyFill="1" applyBorder="1" applyAlignment="1" applyProtection="1">
      <alignment horizontal="right" wrapText="1"/>
    </xf>
    <xf numFmtId="37" fontId="9" fillId="0" borderId="4" xfId="0" applyNumberFormat="1" applyFont="1" applyFill="1" applyBorder="1" applyAlignment="1" applyProtection="1">
      <alignment horizontal="right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12" fillId="0" borderId="3" xfId="0" applyNumberFormat="1" applyFont="1" applyFill="1" applyBorder="1" applyAlignment="1"/>
    <xf numFmtId="0" fontId="12" fillId="0" borderId="4" xfId="0" applyNumberFormat="1" applyFont="1" applyFill="1" applyBorder="1" applyAlignment="1"/>
    <xf numFmtId="37" fontId="12" fillId="0" borderId="4" xfId="0" applyNumberFormat="1" applyFont="1" applyFill="1" applyBorder="1" applyAlignment="1" applyProtection="1">
      <alignment horizontal="right" wrapText="1"/>
    </xf>
    <xf numFmtId="0" fontId="9" fillId="0" borderId="1" xfId="0" applyNumberFormat="1" applyFont="1" applyFill="1" applyBorder="1" applyAlignment="1" applyProtection="1">
      <alignment horizontal="right" wrapText="1"/>
    </xf>
    <xf numFmtId="37" fontId="9" fillId="0" borderId="2" xfId="0" applyNumberFormat="1" applyFont="1" applyFill="1" applyBorder="1" applyAlignment="1" applyProtection="1">
      <alignment horizontal="right" wrapText="1"/>
    </xf>
    <xf numFmtId="0" fontId="8" fillId="0" borderId="1" xfId="0" applyNumberFormat="1" applyFont="1" applyFill="1" applyBorder="1" applyAlignment="1" applyProtection="1">
      <alignment horizontal="right" wrapText="1"/>
    </xf>
    <xf numFmtId="37" fontId="8" fillId="0" borderId="2" xfId="0" applyNumberFormat="1" applyFont="1" applyFill="1" applyBorder="1" applyAlignment="1" applyProtection="1">
      <alignment horizontal="righ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horizontal="right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2" borderId="1" xfId="0" applyNumberFormat="1" applyFont="1" applyFill="1" applyBorder="1" applyAlignment="1" applyProtection="1">
      <alignment horizontal="right" wrapText="1"/>
    </xf>
    <xf numFmtId="37" fontId="9" fillId="2" borderId="2" xfId="0" applyNumberFormat="1" applyFont="1" applyFill="1" applyBorder="1" applyAlignment="1" applyProtection="1">
      <alignment horizontal="right" wrapText="1"/>
    </xf>
    <xf numFmtId="0" fontId="11" fillId="0" borderId="2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wrapText="1"/>
    </xf>
    <xf numFmtId="0" fontId="12" fillId="0" borderId="21" xfId="0" applyFont="1" applyBorder="1" applyAlignment="1">
      <alignment horizontal="center"/>
    </xf>
    <xf numFmtId="0" fontId="12" fillId="0" borderId="22" xfId="0" applyNumberFormat="1" applyFont="1" applyFill="1" applyBorder="1" applyAlignment="1"/>
    <xf numFmtId="0" fontId="12" fillId="0" borderId="23" xfId="0" applyNumberFormat="1" applyFont="1" applyFill="1" applyBorder="1" applyAlignment="1"/>
    <xf numFmtId="0" fontId="7" fillId="0" borderId="18" xfId="0" applyFont="1" applyBorder="1" applyAlignment="1">
      <alignment wrapText="1"/>
    </xf>
    <xf numFmtId="38" fontId="12" fillId="0" borderId="24" xfId="0" applyNumberFormat="1" applyFont="1" applyBorder="1" applyAlignment="1">
      <alignment horizontal="right"/>
    </xf>
    <xf numFmtId="38" fontId="12" fillId="0" borderId="6" xfId="0" applyNumberFormat="1" applyFont="1" applyBorder="1" applyAlignment="1">
      <alignment horizontal="right"/>
    </xf>
    <xf numFmtId="38" fontId="12" fillId="0" borderId="25" xfId="0" applyNumberFormat="1" applyFont="1" applyBorder="1" applyAlignment="1">
      <alignment horizontal="right"/>
    </xf>
    <xf numFmtId="38" fontId="12" fillId="0" borderId="26" xfId="0" applyNumberFormat="1" applyFont="1" applyBorder="1" applyAlignment="1">
      <alignment horizontal="right"/>
    </xf>
    <xf numFmtId="0" fontId="7" fillId="0" borderId="20" xfId="0" applyFont="1" applyBorder="1" applyAlignment="1">
      <alignment wrapText="1"/>
    </xf>
    <xf numFmtId="38" fontId="12" fillId="0" borderId="7" xfId="0" applyNumberFormat="1" applyFont="1" applyBorder="1" applyAlignment="1">
      <alignment horizontal="right"/>
    </xf>
    <xf numFmtId="38" fontId="12" fillId="0" borderId="2" xfId="0" applyNumberFormat="1" applyFont="1" applyBorder="1" applyAlignment="1">
      <alignment horizontal="right"/>
    </xf>
    <xf numFmtId="38" fontId="12" fillId="0" borderId="19" xfId="0" applyNumberFormat="1" applyFont="1" applyBorder="1" applyAlignment="1">
      <alignment horizontal="right"/>
    </xf>
    <xf numFmtId="38" fontId="12" fillId="0" borderId="27" xfId="0" applyNumberFormat="1" applyFont="1" applyBorder="1" applyAlignment="1">
      <alignment horizontal="right"/>
    </xf>
    <xf numFmtId="38" fontId="12" fillId="0" borderId="19" xfId="0" applyNumberFormat="1" applyFont="1" applyFill="1" applyBorder="1" applyAlignment="1">
      <alignment horizontal="right"/>
    </xf>
    <xf numFmtId="38" fontId="12" fillId="0" borderId="27" xfId="0" applyNumberFormat="1" applyFont="1" applyFill="1" applyBorder="1" applyAlignment="1">
      <alignment horizontal="right"/>
    </xf>
    <xf numFmtId="0" fontId="14" fillId="0" borderId="20" xfId="0" applyFont="1" applyBorder="1" applyAlignment="1">
      <alignment wrapText="1"/>
    </xf>
    <xf numFmtId="38" fontId="9" fillId="0" borderId="27" xfId="0" applyNumberFormat="1" applyFont="1" applyBorder="1" applyAlignment="1">
      <alignment horizontal="right"/>
    </xf>
    <xf numFmtId="38" fontId="9" fillId="0" borderId="2" xfId="0" applyNumberFormat="1" applyFont="1" applyBorder="1" applyAlignment="1">
      <alignment horizontal="right"/>
    </xf>
    <xf numFmtId="38" fontId="9" fillId="0" borderId="19" xfId="0" applyNumberFormat="1" applyFont="1" applyBorder="1" applyAlignment="1">
      <alignment horizontal="right"/>
    </xf>
    <xf numFmtId="38" fontId="12" fillId="0" borderId="0" xfId="0" applyNumberFormat="1" applyFont="1" applyBorder="1" applyAlignment="1">
      <alignment horizontal="right"/>
    </xf>
    <xf numFmtId="38" fontId="12" fillId="0" borderId="5" xfId="0" applyNumberFormat="1" applyFont="1" applyFill="1" applyBorder="1" applyAlignment="1">
      <alignment horizontal="right"/>
    </xf>
    <xf numFmtId="38" fontId="12" fillId="0" borderId="4" xfId="0" applyNumberFormat="1" applyFont="1" applyFill="1" applyBorder="1" applyAlignment="1">
      <alignment horizontal="right"/>
    </xf>
    <xf numFmtId="38" fontId="12" fillId="0" borderId="22" xfId="0" applyNumberFormat="1" applyFont="1" applyFill="1" applyBorder="1" applyAlignment="1">
      <alignment horizontal="right"/>
    </xf>
    <xf numFmtId="38" fontId="12" fillId="0" borderId="23" xfId="0" applyNumberFormat="1" applyFont="1" applyFill="1" applyBorder="1" applyAlignment="1">
      <alignment horizontal="right"/>
    </xf>
    <xf numFmtId="0" fontId="7" fillId="0" borderId="14" xfId="0" applyFont="1" applyBorder="1" applyAlignment="1">
      <alignment wrapText="1"/>
    </xf>
    <xf numFmtId="38" fontId="12" fillId="0" borderId="4" xfId="0" applyNumberFormat="1" applyFont="1" applyBorder="1" applyAlignment="1">
      <alignment horizontal="right"/>
    </xf>
    <xf numFmtId="38" fontId="12" fillId="0" borderId="3" xfId="0" applyNumberFormat="1" applyFont="1" applyBorder="1" applyAlignment="1">
      <alignment horizontal="right"/>
    </xf>
    <xf numFmtId="38" fontId="12" fillId="0" borderId="22" xfId="0" applyNumberFormat="1" applyFont="1" applyBorder="1" applyAlignment="1">
      <alignment horizontal="right"/>
    </xf>
    <xf numFmtId="38" fontId="12" fillId="0" borderId="23" xfId="0" applyNumberFormat="1" applyFont="1" applyBorder="1" applyAlignment="1">
      <alignment horizontal="right"/>
    </xf>
    <xf numFmtId="38" fontId="9" fillId="0" borderId="7" xfId="0" applyNumberFormat="1" applyFont="1" applyBorder="1" applyAlignment="1">
      <alignment horizontal="right"/>
    </xf>
    <xf numFmtId="0" fontId="6" fillId="4" borderId="14" xfId="0" applyFont="1" applyFill="1" applyBorder="1" applyAlignment="1">
      <alignment wrapText="1"/>
    </xf>
    <xf numFmtId="38" fontId="9" fillId="0" borderId="21" xfId="0" applyNumberFormat="1" applyFont="1" applyBorder="1" applyAlignment="1">
      <alignment horizontal="right"/>
    </xf>
    <xf numFmtId="38" fontId="9" fillId="0" borderId="4" xfId="0" applyNumberFormat="1" applyFont="1" applyBorder="1" applyAlignment="1">
      <alignment horizontal="right"/>
    </xf>
    <xf numFmtId="38" fontId="9" fillId="0" borderId="22" xfId="0" applyNumberFormat="1" applyFont="1" applyBorder="1" applyAlignment="1">
      <alignment horizontal="right"/>
    </xf>
    <xf numFmtId="38" fontId="9" fillId="0" borderId="23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38" fontId="9" fillId="0" borderId="29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right" vertical="center"/>
    </xf>
    <xf numFmtId="38" fontId="9" fillId="0" borderId="31" xfId="0" applyNumberFormat="1" applyFont="1" applyBorder="1" applyAlignment="1">
      <alignment horizontal="right" vertical="center"/>
    </xf>
    <xf numFmtId="38" fontId="9" fillId="0" borderId="32" xfId="0" applyNumberFormat="1" applyFont="1" applyBorder="1" applyAlignment="1">
      <alignment horizontal="right" vertical="center"/>
    </xf>
    <xf numFmtId="38" fontId="4" fillId="0" borderId="35" xfId="0" applyNumberFormat="1" applyFont="1" applyFill="1" applyBorder="1"/>
    <xf numFmtId="38" fontId="3" fillId="0" borderId="2" xfId="0" applyNumberFormat="1" applyFont="1" applyFill="1" applyBorder="1"/>
    <xf numFmtId="38" fontId="3" fillId="0" borderId="19" xfId="0" applyNumberFormat="1" applyFont="1" applyFill="1" applyBorder="1"/>
    <xf numFmtId="38" fontId="4" fillId="0" borderId="2" xfId="0" applyNumberFormat="1" applyFont="1" applyFill="1" applyBorder="1"/>
    <xf numFmtId="38" fontId="4" fillId="0" borderId="5" xfId="0" applyNumberFormat="1" applyFont="1" applyFill="1" applyBorder="1"/>
    <xf numFmtId="38" fontId="4" fillId="0" borderId="0" xfId="0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33" xfId="0" applyFont="1" applyBorder="1"/>
    <xf numFmtId="0" fontId="1" fillId="0" borderId="37" xfId="0" applyFont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/>
    <xf numFmtId="0" fontId="3" fillId="0" borderId="39" xfId="0" applyFont="1" applyBorder="1"/>
    <xf numFmtId="38" fontId="4" fillId="0" borderId="36" xfId="0" applyNumberFormat="1" applyFont="1" applyBorder="1"/>
    <xf numFmtId="0" fontId="1" fillId="0" borderId="40" xfId="0" applyFont="1" applyBorder="1"/>
    <xf numFmtId="0" fontId="1" fillId="0" borderId="0" xfId="0" applyFont="1" applyBorder="1"/>
    <xf numFmtId="0" fontId="1" fillId="0" borderId="19" xfId="0" applyFont="1" applyBorder="1"/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8" fontId="3" fillId="0" borderId="19" xfId="0" applyNumberFormat="1" applyFont="1" applyBorder="1"/>
    <xf numFmtId="0" fontId="3" fillId="0" borderId="4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19" xfId="0" applyFont="1" applyBorder="1"/>
    <xf numFmtId="38" fontId="4" fillId="0" borderId="19" xfId="0" applyNumberFormat="1" applyFont="1" applyBorder="1"/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" fillId="0" borderId="2" xfId="0" applyFont="1" applyBorder="1"/>
    <xf numFmtId="0" fontId="1" fillId="0" borderId="41" xfId="0" applyFont="1" applyBorder="1"/>
    <xf numFmtId="0" fontId="3" fillId="0" borderId="24" xfId="0" applyFont="1" applyBorder="1" applyAlignment="1">
      <alignment horizontal="right"/>
    </xf>
    <xf numFmtId="38" fontId="3" fillId="0" borderId="42" xfId="0" applyNumberFormat="1" applyFont="1" applyBorder="1"/>
    <xf numFmtId="0" fontId="3" fillId="0" borderId="3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38" fontId="3" fillId="0" borderId="43" xfId="0" applyNumberFormat="1" applyFont="1" applyBorder="1"/>
    <xf numFmtId="38" fontId="4" fillId="0" borderId="0" xfId="0" applyNumberFormat="1" applyFont="1"/>
    <xf numFmtId="38" fontId="1" fillId="0" borderId="0" xfId="0" applyNumberFormat="1" applyFont="1" applyFill="1"/>
    <xf numFmtId="0" fontId="1" fillId="0" borderId="0" xfId="0" applyFont="1" applyFill="1"/>
    <xf numFmtId="0" fontId="3" fillId="6" borderId="2" xfId="0" applyFont="1" applyFill="1" applyBorder="1" applyAlignment="1">
      <alignment horizontal="center" vertical="center" wrapText="1"/>
    </xf>
    <xf numFmtId="38" fontId="3" fillId="6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/>
    </xf>
    <xf numFmtId="38" fontId="3" fillId="0" borderId="2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164" fontId="4" fillId="7" borderId="2" xfId="0" applyNumberFormat="1" applyFont="1" applyFill="1" applyBorder="1" applyAlignment="1">
      <alignment horizontal="right"/>
    </xf>
    <xf numFmtId="164" fontId="4" fillId="8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right"/>
    </xf>
    <xf numFmtId="38" fontId="3" fillId="7" borderId="2" xfId="1" applyNumberFormat="1" applyFont="1" applyFill="1" applyBorder="1" applyAlignment="1">
      <alignment horizontal="right"/>
    </xf>
    <xf numFmtId="38" fontId="3" fillId="8" borderId="2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8" fontId="4" fillId="5" borderId="2" xfId="1" applyNumberFormat="1" applyFont="1" applyFill="1" applyBorder="1" applyAlignment="1">
      <alignment horizontal="right"/>
    </xf>
    <xf numFmtId="38" fontId="4" fillId="0" borderId="2" xfId="1" applyNumberFormat="1" applyFont="1" applyFill="1" applyBorder="1" applyAlignment="1">
      <alignment horizontal="right"/>
    </xf>
    <xf numFmtId="38" fontId="3" fillId="5" borderId="2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38" fontId="3" fillId="7" borderId="2" xfId="1" applyNumberFormat="1" applyFont="1" applyFill="1" applyBorder="1" applyAlignment="1">
      <alignment horizontal="right" vertical="center"/>
    </xf>
    <xf numFmtId="38" fontId="3" fillId="8" borderId="2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/>
    </xf>
    <xf numFmtId="3" fontId="4" fillId="0" borderId="0" xfId="0" applyNumberFormat="1" applyFont="1"/>
    <xf numFmtId="0" fontId="3" fillId="0" borderId="2" xfId="0" applyFont="1" applyFill="1" applyBorder="1" applyAlignment="1">
      <alignment horizontal="right" vertical="center"/>
    </xf>
    <xf numFmtId="38" fontId="3" fillId="5" borderId="2" xfId="0" applyNumberFormat="1" applyFont="1" applyFill="1" applyBorder="1" applyAlignment="1">
      <alignment horizontal="right"/>
    </xf>
    <xf numFmtId="38" fontId="3" fillId="7" borderId="2" xfId="0" applyNumberFormat="1" applyFont="1" applyFill="1" applyBorder="1" applyAlignment="1">
      <alignment horizontal="right"/>
    </xf>
    <xf numFmtId="38" fontId="3" fillId="8" borderId="2" xfId="0" applyNumberFormat="1" applyFont="1" applyFill="1" applyBorder="1" applyAlignment="1">
      <alignment horizontal="right"/>
    </xf>
    <xf numFmtId="38" fontId="4" fillId="5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/>
    <xf numFmtId="0" fontId="3" fillId="4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0" fontId="4" fillId="0" borderId="2" xfId="0" quotePrefix="1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37" fontId="3" fillId="5" borderId="2" xfId="0" applyNumberFormat="1" applyFont="1" applyFill="1" applyBorder="1" applyAlignment="1">
      <alignment vertical="center"/>
    </xf>
    <xf numFmtId="0" fontId="4" fillId="0" borderId="2" xfId="0" quotePrefix="1" applyFont="1" applyBorder="1" applyAlignment="1">
      <alignment horizontal="center" vertical="center"/>
    </xf>
    <xf numFmtId="164" fontId="4" fillId="5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37" fontId="3" fillId="0" borderId="2" xfId="0" applyNumberFormat="1" applyFont="1" applyBorder="1" applyAlignment="1">
      <alignment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14" fontId="3" fillId="2" borderId="2" xfId="0" quotePrefix="1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wrapText="1"/>
    </xf>
    <xf numFmtId="0" fontId="16" fillId="0" borderId="4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/>
    <xf numFmtId="0" fontId="16" fillId="0" borderId="3" xfId="0" applyNumberFormat="1" applyFont="1" applyFill="1" applyBorder="1" applyAlignment="1" applyProtection="1">
      <alignment horizontal="left" wrapText="1"/>
    </xf>
    <xf numFmtId="37" fontId="16" fillId="0" borderId="4" xfId="0" applyNumberFormat="1" applyFont="1" applyFill="1" applyBorder="1" applyAlignment="1" applyProtection="1">
      <alignment horizontal="right" wrapText="1"/>
    </xf>
    <xf numFmtId="0" fontId="15" fillId="3" borderId="3" xfId="0" applyNumberFormat="1" applyFont="1" applyFill="1" applyBorder="1" applyAlignment="1" applyProtection="1">
      <alignment horizontal="right" wrapText="1"/>
    </xf>
    <xf numFmtId="37" fontId="15" fillId="0" borderId="4" xfId="0" applyNumberFormat="1" applyFont="1" applyFill="1" applyBorder="1" applyAlignment="1" applyProtection="1">
      <alignment horizontal="right" wrapText="1"/>
    </xf>
    <xf numFmtId="37" fontId="4" fillId="0" borderId="4" xfId="0" applyNumberFormat="1" applyFont="1" applyFill="1" applyBorder="1" applyAlignment="1"/>
    <xf numFmtId="37" fontId="3" fillId="0" borderId="4" xfId="0" applyNumberFormat="1" applyFont="1" applyFill="1" applyBorder="1" applyAlignment="1" applyProtection="1">
      <alignment horizontal="right" wrapText="1"/>
    </xf>
    <xf numFmtId="0" fontId="15" fillId="0" borderId="3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 wrapText="1"/>
    </xf>
    <xf numFmtId="37" fontId="3" fillId="0" borderId="2" xfId="0" applyNumberFormat="1" applyFont="1" applyFill="1" applyBorder="1" applyAlignment="1" applyProtection="1">
      <alignment horizontal="right" wrapText="1"/>
    </xf>
    <xf numFmtId="0" fontId="15" fillId="0" borderId="1" xfId="0" applyNumberFormat="1" applyFont="1" applyFill="1" applyBorder="1" applyAlignment="1" applyProtection="1">
      <alignment horizontal="right" wrapText="1"/>
    </xf>
    <xf numFmtId="37" fontId="15" fillId="0" borderId="2" xfId="0" applyNumberFormat="1" applyFont="1" applyFill="1" applyBorder="1" applyAlignment="1" applyProtection="1">
      <alignment horizontal="right" wrapText="1"/>
    </xf>
    <xf numFmtId="0" fontId="15" fillId="0" borderId="1" xfId="0" applyNumberFormat="1" applyFont="1" applyFill="1" applyBorder="1" applyAlignment="1" applyProtection="1">
      <alignment horizontal="left" wrapText="1"/>
    </xf>
    <xf numFmtId="0" fontId="15" fillId="0" borderId="3" xfId="0" applyNumberFormat="1" applyFont="1" applyFill="1" applyBorder="1" applyAlignment="1" applyProtection="1">
      <alignment horizontal="righ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2" borderId="1" xfId="0" applyNumberFormat="1" applyFont="1" applyFill="1" applyBorder="1" applyAlignment="1" applyProtection="1">
      <alignment horizontal="right" wrapText="1"/>
    </xf>
    <xf numFmtId="37" fontId="3" fillId="2" borderId="2" xfId="0" applyNumberFormat="1" applyFont="1" applyFill="1" applyBorder="1" applyAlignment="1" applyProtection="1">
      <alignment horizontal="right" wrapText="1"/>
    </xf>
    <xf numFmtId="0" fontId="16" fillId="0" borderId="2" xfId="0" applyNumberFormat="1" applyFont="1" applyFill="1" applyBorder="1" applyAlignment="1" applyProtection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94AA-1932-40E2-87D5-85292CE4024E}">
  <dimension ref="A1:C78"/>
  <sheetViews>
    <sheetView tabSelected="1" workbookViewId="0">
      <selection activeCell="B4" sqref="B4:C78"/>
    </sheetView>
  </sheetViews>
  <sheetFormatPr defaultRowHeight="12" x14ac:dyDescent="0.25"/>
  <cols>
    <col min="1" max="1" width="38.6328125" style="30" customWidth="1"/>
    <col min="2" max="16384" width="8.7265625" style="30"/>
  </cols>
  <sheetData>
    <row r="1" spans="1:3" x14ac:dyDescent="0.25">
      <c r="A1" s="28" t="s">
        <v>0</v>
      </c>
      <c r="B1" s="29" t="s">
        <v>1</v>
      </c>
      <c r="C1" s="29" t="s">
        <v>2</v>
      </c>
    </row>
    <row r="2" spans="1:3" x14ac:dyDescent="0.25">
      <c r="A2" s="31" t="s">
        <v>3</v>
      </c>
      <c r="B2" s="32"/>
      <c r="C2" s="32"/>
    </row>
    <row r="3" spans="1:3" x14ac:dyDescent="0.25">
      <c r="A3" s="31" t="s">
        <v>4</v>
      </c>
      <c r="B3" s="32"/>
      <c r="C3" s="32"/>
    </row>
    <row r="4" spans="1:3" x14ac:dyDescent="0.25">
      <c r="A4" s="33" t="s">
        <v>5</v>
      </c>
      <c r="B4" s="34">
        <v>19740000</v>
      </c>
      <c r="C4" s="34">
        <v>19910000</v>
      </c>
    </row>
    <row r="5" spans="1:3" ht="24" x14ac:dyDescent="0.25">
      <c r="A5" s="33" t="s">
        <v>6</v>
      </c>
      <c r="B5" s="34">
        <v>1612353</v>
      </c>
      <c r="C5" s="34">
        <v>1354658.0200000003</v>
      </c>
    </row>
    <row r="6" spans="1:3" x14ac:dyDescent="0.25">
      <c r="A6" s="33" t="s">
        <v>7</v>
      </c>
      <c r="B6" s="34">
        <v>2083838</v>
      </c>
      <c r="C6" s="34">
        <v>2454982.1491666664</v>
      </c>
    </row>
    <row r="7" spans="1:3" x14ac:dyDescent="0.25">
      <c r="A7" s="35" t="s">
        <v>8</v>
      </c>
      <c r="B7" s="36">
        <v>23436191</v>
      </c>
      <c r="C7" s="36">
        <v>23719640.169166666</v>
      </c>
    </row>
    <row r="8" spans="1:3" x14ac:dyDescent="0.25">
      <c r="A8" s="31" t="s">
        <v>9</v>
      </c>
      <c r="B8" s="34"/>
      <c r="C8" s="34"/>
    </row>
    <row r="9" spans="1:3" x14ac:dyDescent="0.25">
      <c r="A9" s="33" t="s">
        <v>10</v>
      </c>
      <c r="B9" s="34">
        <v>48452388</v>
      </c>
      <c r="C9" s="34">
        <v>53198134.231666669</v>
      </c>
    </row>
    <row r="10" spans="1:3" x14ac:dyDescent="0.25">
      <c r="A10" s="33" t="s">
        <v>11</v>
      </c>
      <c r="B10" s="34">
        <v>60406</v>
      </c>
      <c r="C10" s="34">
        <v>185324.06000000003</v>
      </c>
    </row>
    <row r="11" spans="1:3" x14ac:dyDescent="0.25">
      <c r="A11" s="33" t="s">
        <v>12</v>
      </c>
      <c r="B11" s="34">
        <v>55750</v>
      </c>
      <c r="C11" s="34">
        <v>0</v>
      </c>
    </row>
    <row r="12" spans="1:3" x14ac:dyDescent="0.25">
      <c r="A12" s="33" t="s">
        <v>13</v>
      </c>
      <c r="B12" s="34">
        <v>791485</v>
      </c>
      <c r="C12" s="34">
        <v>867683.22</v>
      </c>
    </row>
    <row r="13" spans="1:3" x14ac:dyDescent="0.25">
      <c r="A13" s="33" t="s">
        <v>14</v>
      </c>
      <c r="B13" s="34">
        <v>222750</v>
      </c>
      <c r="C13" s="34">
        <v>507000</v>
      </c>
    </row>
    <row r="14" spans="1:3" x14ac:dyDescent="0.25">
      <c r="A14" s="33" t="s">
        <v>15</v>
      </c>
      <c r="B14" s="34">
        <v>226370</v>
      </c>
      <c r="C14" s="34">
        <v>182921.22500000001</v>
      </c>
    </row>
    <row r="15" spans="1:3" x14ac:dyDescent="0.25">
      <c r="A15" s="33" t="s">
        <v>16</v>
      </c>
      <c r="B15" s="34">
        <v>1167155</v>
      </c>
      <c r="C15" s="34">
        <v>824898.7816666665</v>
      </c>
    </row>
    <row r="16" spans="1:3" x14ac:dyDescent="0.25">
      <c r="A16" s="35" t="s">
        <v>17</v>
      </c>
      <c r="B16" s="36">
        <v>50976304</v>
      </c>
      <c r="C16" s="36">
        <v>55765961.518333338</v>
      </c>
    </row>
    <row r="17" spans="1:3" x14ac:dyDescent="0.25">
      <c r="A17" s="31" t="s">
        <v>18</v>
      </c>
      <c r="B17" s="37">
        <v>0</v>
      </c>
      <c r="C17" s="37">
        <v>0</v>
      </c>
    </row>
    <row r="18" spans="1:3" ht="24" x14ac:dyDescent="0.25">
      <c r="A18" s="38" t="s">
        <v>19</v>
      </c>
      <c r="B18" s="37">
        <v>3948000</v>
      </c>
      <c r="C18" s="37">
        <v>5110000</v>
      </c>
    </row>
    <row r="19" spans="1:3" x14ac:dyDescent="0.25">
      <c r="A19" s="38" t="s">
        <v>20</v>
      </c>
      <c r="B19" s="39"/>
      <c r="C19" s="40"/>
    </row>
    <row r="20" spans="1:3" ht="24" x14ac:dyDescent="0.25">
      <c r="A20" s="33" t="s">
        <v>21</v>
      </c>
      <c r="B20" s="34">
        <v>2112897</v>
      </c>
      <c r="C20" s="34">
        <v>1614570.4133333336</v>
      </c>
    </row>
    <row r="21" spans="1:3" x14ac:dyDescent="0.25">
      <c r="A21" s="33" t="s">
        <v>22</v>
      </c>
      <c r="B21" s="41">
        <v>1666818</v>
      </c>
      <c r="C21" s="34">
        <v>1755224.52</v>
      </c>
    </row>
    <row r="22" spans="1:3" x14ac:dyDescent="0.25">
      <c r="A22" s="35" t="s">
        <v>23</v>
      </c>
      <c r="B22" s="37">
        <v>3779715</v>
      </c>
      <c r="C22" s="37">
        <v>3369794.9333333336</v>
      </c>
    </row>
    <row r="23" spans="1:3" x14ac:dyDescent="0.25">
      <c r="A23" s="38" t="s">
        <v>24</v>
      </c>
      <c r="B23" s="36">
        <v>0</v>
      </c>
      <c r="C23" s="36">
        <v>0</v>
      </c>
    </row>
    <row r="24" spans="1:3" x14ac:dyDescent="0.25">
      <c r="A24" s="38" t="s">
        <v>25</v>
      </c>
      <c r="B24" s="36">
        <v>0</v>
      </c>
      <c r="C24" s="36">
        <v>0</v>
      </c>
    </row>
    <row r="25" spans="1:3" x14ac:dyDescent="0.25">
      <c r="A25" s="42" t="s">
        <v>26</v>
      </c>
      <c r="B25" s="43">
        <v>82140210</v>
      </c>
      <c r="C25" s="43">
        <v>87965396.620833337</v>
      </c>
    </row>
    <row r="26" spans="1:3" x14ac:dyDescent="0.25">
      <c r="A26" s="31" t="s">
        <v>27</v>
      </c>
      <c r="B26" s="34"/>
      <c r="C26" s="34"/>
    </row>
    <row r="27" spans="1:3" x14ac:dyDescent="0.25">
      <c r="A27" s="38" t="s">
        <v>28</v>
      </c>
      <c r="B27" s="36"/>
      <c r="C27" s="36"/>
    </row>
    <row r="28" spans="1:3" x14ac:dyDescent="0.25">
      <c r="A28" s="33" t="s">
        <v>29</v>
      </c>
      <c r="B28" s="34"/>
      <c r="C28" s="34"/>
    </row>
    <row r="29" spans="1:3" x14ac:dyDescent="0.25">
      <c r="A29" s="33" t="s">
        <v>30</v>
      </c>
      <c r="B29" s="34">
        <v>29956867</v>
      </c>
      <c r="C29" s="34">
        <v>33111035.565335806</v>
      </c>
    </row>
    <row r="30" spans="1:3" x14ac:dyDescent="0.25">
      <c r="A30" s="33" t="s">
        <v>31</v>
      </c>
      <c r="B30" s="34">
        <v>3717489</v>
      </c>
      <c r="C30" s="34">
        <v>4229794.3810800146</v>
      </c>
    </row>
    <row r="31" spans="1:3" x14ac:dyDescent="0.25">
      <c r="A31" s="33" t="s">
        <v>32</v>
      </c>
      <c r="B31" s="34">
        <v>1541044</v>
      </c>
      <c r="C31" s="34">
        <v>1646342.0919384663</v>
      </c>
    </row>
    <row r="32" spans="1:3" x14ac:dyDescent="0.25">
      <c r="A32" s="33" t="s">
        <v>33</v>
      </c>
      <c r="B32" s="34">
        <v>481380</v>
      </c>
      <c r="C32" s="34">
        <v>495310.54102961457</v>
      </c>
    </row>
    <row r="33" spans="1:3" x14ac:dyDescent="0.25">
      <c r="A33" s="33" t="s">
        <v>34</v>
      </c>
      <c r="B33" s="34">
        <v>4017802</v>
      </c>
      <c r="C33" s="34">
        <v>5619205.6126059657</v>
      </c>
    </row>
    <row r="34" spans="1:3" x14ac:dyDescent="0.25">
      <c r="A34" s="35" t="s">
        <v>35</v>
      </c>
      <c r="B34" s="36">
        <v>39714582</v>
      </c>
      <c r="C34" s="36">
        <v>45101688.191989869</v>
      </c>
    </row>
    <row r="35" spans="1:3" x14ac:dyDescent="0.25">
      <c r="A35" s="33" t="s">
        <v>36</v>
      </c>
      <c r="B35" s="34">
        <v>9265493</v>
      </c>
      <c r="C35" s="34">
        <v>9843950.9466938321</v>
      </c>
    </row>
    <row r="36" spans="1:3" x14ac:dyDescent="0.25">
      <c r="A36" s="35" t="s">
        <v>37</v>
      </c>
      <c r="B36" s="36">
        <v>48980075</v>
      </c>
      <c r="C36" s="36">
        <v>54945639.138683699</v>
      </c>
    </row>
    <row r="37" spans="1:3" x14ac:dyDescent="0.25">
      <c r="A37" s="31" t="s">
        <v>38</v>
      </c>
      <c r="B37" s="34"/>
      <c r="C37" s="34"/>
    </row>
    <row r="38" spans="1:3" x14ac:dyDescent="0.25">
      <c r="A38" s="33" t="s">
        <v>39</v>
      </c>
      <c r="B38" s="34">
        <v>7183777</v>
      </c>
      <c r="C38" s="34">
        <v>8356619.7895956086</v>
      </c>
    </row>
    <row r="39" spans="1:3" x14ac:dyDescent="0.25">
      <c r="A39" s="33" t="s">
        <v>40</v>
      </c>
      <c r="B39" s="34">
        <v>4393274</v>
      </c>
      <c r="C39" s="34">
        <v>5040000</v>
      </c>
    </row>
    <row r="40" spans="1:3" x14ac:dyDescent="0.25">
      <c r="A40" s="33" t="s">
        <v>41</v>
      </c>
      <c r="B40" s="34">
        <v>431951.23527079087</v>
      </c>
      <c r="C40" s="34">
        <v>341058.65299999999</v>
      </c>
    </row>
    <row r="41" spans="1:3" x14ac:dyDescent="0.25">
      <c r="A41" s="33" t="s">
        <v>42</v>
      </c>
      <c r="B41" s="34">
        <v>300000</v>
      </c>
      <c r="C41" s="34">
        <v>0</v>
      </c>
    </row>
    <row r="42" spans="1:3" x14ac:dyDescent="0.25">
      <c r="A42" s="33" t="s">
        <v>43</v>
      </c>
      <c r="B42" s="34">
        <v>141630</v>
      </c>
      <c r="C42" s="34">
        <v>141630</v>
      </c>
    </row>
    <row r="43" spans="1:3" x14ac:dyDescent="0.25">
      <c r="A43" s="33" t="s">
        <v>44</v>
      </c>
      <c r="B43" s="34">
        <v>0</v>
      </c>
      <c r="C43" s="34">
        <v>0</v>
      </c>
    </row>
    <row r="44" spans="1:3" x14ac:dyDescent="0.25">
      <c r="A44" s="33" t="s">
        <v>45</v>
      </c>
      <c r="B44" s="34">
        <v>1132736.2037155842</v>
      </c>
      <c r="C44" s="34">
        <v>1131184.0852186005</v>
      </c>
    </row>
    <row r="45" spans="1:3" x14ac:dyDescent="0.25">
      <c r="A45" s="33" t="s">
        <v>46</v>
      </c>
      <c r="B45" s="34">
        <v>9173922</v>
      </c>
      <c r="C45" s="34">
        <v>10978876.256083474</v>
      </c>
    </row>
    <row r="46" spans="1:3" x14ac:dyDescent="0.25">
      <c r="A46" s="33" t="s">
        <v>47</v>
      </c>
      <c r="B46" s="34">
        <v>353431.88430545066</v>
      </c>
      <c r="C46" s="34">
        <v>282806.41421633825</v>
      </c>
    </row>
    <row r="47" spans="1:3" x14ac:dyDescent="0.25">
      <c r="A47" s="33" t="s">
        <v>48</v>
      </c>
      <c r="B47" s="34">
        <v>0</v>
      </c>
      <c r="C47" s="34">
        <v>0</v>
      </c>
    </row>
    <row r="48" spans="1:3" x14ac:dyDescent="0.25">
      <c r="A48" s="33" t="s">
        <v>49</v>
      </c>
      <c r="B48" s="34">
        <v>2293552.7706143623</v>
      </c>
      <c r="C48" s="34">
        <v>2170392.4754251102</v>
      </c>
    </row>
    <row r="49" spans="1:3" x14ac:dyDescent="0.25">
      <c r="A49" s="33" t="s">
        <v>50</v>
      </c>
      <c r="B49" s="34">
        <v>8793914</v>
      </c>
      <c r="C49" s="34">
        <v>5653336.0625446625</v>
      </c>
    </row>
    <row r="50" spans="1:3" x14ac:dyDescent="0.25">
      <c r="A50" s="35" t="s">
        <v>51</v>
      </c>
      <c r="B50" s="36">
        <v>34198189.093906194</v>
      </c>
      <c r="C50" s="36">
        <v>34095903.736083791</v>
      </c>
    </row>
    <row r="51" spans="1:3" x14ac:dyDescent="0.25">
      <c r="A51" s="31" t="s">
        <v>52</v>
      </c>
      <c r="B51" s="34"/>
      <c r="C51" s="34"/>
    </row>
    <row r="52" spans="1:3" x14ac:dyDescent="0.25">
      <c r="A52" s="33" t="s">
        <v>53</v>
      </c>
      <c r="B52" s="34">
        <v>167000</v>
      </c>
      <c r="C52" s="34">
        <v>300000</v>
      </c>
    </row>
    <row r="53" spans="1:3" x14ac:dyDescent="0.25">
      <c r="A53" s="33" t="s">
        <v>54</v>
      </c>
      <c r="B53" s="34">
        <v>1685000</v>
      </c>
      <c r="C53" s="34">
        <v>1794000</v>
      </c>
    </row>
    <row r="54" spans="1:3" x14ac:dyDescent="0.25">
      <c r="A54" s="33" t="s">
        <v>55</v>
      </c>
      <c r="B54" s="34">
        <v>0</v>
      </c>
      <c r="C54" s="34">
        <v>0</v>
      </c>
    </row>
    <row r="55" spans="1:3" ht="24" x14ac:dyDescent="0.25">
      <c r="A55" s="33" t="s">
        <v>56</v>
      </c>
      <c r="B55" s="34">
        <v>0</v>
      </c>
      <c r="C55" s="34">
        <v>0</v>
      </c>
    </row>
    <row r="56" spans="1:3" x14ac:dyDescent="0.25">
      <c r="A56" s="35" t="s">
        <v>57</v>
      </c>
      <c r="B56" s="36">
        <v>1852000</v>
      </c>
      <c r="C56" s="36">
        <v>2094000</v>
      </c>
    </row>
    <row r="57" spans="1:3" x14ac:dyDescent="0.25">
      <c r="A57" s="31" t="s">
        <v>58</v>
      </c>
      <c r="B57" s="37">
        <v>149904</v>
      </c>
      <c r="C57" s="37">
        <v>179571</v>
      </c>
    </row>
    <row r="58" spans="1:3" x14ac:dyDescent="0.25">
      <c r="A58" s="31" t="s">
        <v>59</v>
      </c>
      <c r="B58" s="37">
        <v>430000</v>
      </c>
      <c r="C58" s="37">
        <v>224000</v>
      </c>
    </row>
    <row r="59" spans="1:3" x14ac:dyDescent="0.25">
      <c r="A59" s="42" t="s">
        <v>60</v>
      </c>
      <c r="B59" s="43">
        <v>85610168.093906194</v>
      </c>
      <c r="C59" s="43">
        <v>91539113.874767482</v>
      </c>
    </row>
    <row r="60" spans="1:3" x14ac:dyDescent="0.25">
      <c r="A60" s="44" t="s">
        <v>61</v>
      </c>
      <c r="B60" s="45">
        <v>-3469958.093906194</v>
      </c>
      <c r="C60" s="45">
        <v>-3573717.253934145</v>
      </c>
    </row>
    <row r="61" spans="1:3" x14ac:dyDescent="0.25">
      <c r="A61" s="31" t="s">
        <v>62</v>
      </c>
      <c r="B61" s="34"/>
      <c r="C61" s="34"/>
    </row>
    <row r="62" spans="1:3" x14ac:dyDescent="0.25">
      <c r="A62" s="33" t="s">
        <v>63</v>
      </c>
      <c r="B62" s="34">
        <v>500</v>
      </c>
      <c r="C62" s="34">
        <v>100</v>
      </c>
    </row>
    <row r="63" spans="1:3" x14ac:dyDescent="0.25">
      <c r="A63" s="33" t="s">
        <v>64</v>
      </c>
      <c r="B63" s="34">
        <v>314000</v>
      </c>
      <c r="C63" s="34">
        <v>284000</v>
      </c>
    </row>
    <row r="64" spans="1:3" x14ac:dyDescent="0.25">
      <c r="A64" s="33" t="s">
        <v>65</v>
      </c>
      <c r="B64" s="34">
        <v>0</v>
      </c>
      <c r="C64" s="34">
        <v>0</v>
      </c>
    </row>
    <row r="65" spans="1:3" x14ac:dyDescent="0.25">
      <c r="A65" s="44" t="s">
        <v>66</v>
      </c>
      <c r="B65" s="45">
        <v>-313500</v>
      </c>
      <c r="C65" s="45">
        <v>-283900</v>
      </c>
    </row>
    <row r="66" spans="1:3" x14ac:dyDescent="0.25">
      <c r="A66" s="31" t="s">
        <v>67</v>
      </c>
      <c r="B66" s="34"/>
      <c r="C66" s="34"/>
    </row>
    <row r="67" spans="1:3" x14ac:dyDescent="0.25">
      <c r="A67" s="33" t="s">
        <v>68</v>
      </c>
      <c r="B67" s="34">
        <v>0</v>
      </c>
      <c r="C67" s="34">
        <v>0</v>
      </c>
    </row>
    <row r="68" spans="1:3" x14ac:dyDescent="0.25">
      <c r="A68" s="33" t="s">
        <v>69</v>
      </c>
      <c r="B68" s="34">
        <v>0</v>
      </c>
      <c r="C68" s="34">
        <v>0</v>
      </c>
    </row>
    <row r="69" spans="1:3" x14ac:dyDescent="0.25">
      <c r="A69" s="44" t="s">
        <v>70</v>
      </c>
      <c r="B69" s="45">
        <v>0</v>
      </c>
      <c r="C69" s="45">
        <v>0</v>
      </c>
    </row>
    <row r="70" spans="1:3" x14ac:dyDescent="0.25">
      <c r="A70" s="31" t="s">
        <v>71</v>
      </c>
      <c r="B70" s="34"/>
      <c r="C70" s="34"/>
    </row>
    <row r="71" spans="1:3" x14ac:dyDescent="0.25">
      <c r="A71" s="33" t="s">
        <v>72</v>
      </c>
      <c r="B71" s="34">
        <v>0</v>
      </c>
      <c r="C71" s="34">
        <v>0</v>
      </c>
    </row>
    <row r="72" spans="1:3" x14ac:dyDescent="0.25">
      <c r="A72" s="33" t="s">
        <v>73</v>
      </c>
      <c r="B72" s="34">
        <v>0</v>
      </c>
      <c r="C72" s="34">
        <v>0</v>
      </c>
    </row>
    <row r="73" spans="1:3" x14ac:dyDescent="0.25">
      <c r="A73" s="46" t="s">
        <v>74</v>
      </c>
      <c r="B73" s="45">
        <v>0</v>
      </c>
      <c r="C73" s="45">
        <v>0</v>
      </c>
    </row>
    <row r="74" spans="1:3" x14ac:dyDescent="0.25">
      <c r="A74" s="47" t="s">
        <v>75</v>
      </c>
      <c r="B74" s="45">
        <v>-3783458.093906194</v>
      </c>
      <c r="C74" s="45">
        <v>-3857617.253934145</v>
      </c>
    </row>
    <row r="75" spans="1:3" ht="24" x14ac:dyDescent="0.25">
      <c r="A75" s="48" t="s">
        <v>76</v>
      </c>
      <c r="B75" s="34">
        <v>2502000</v>
      </c>
      <c r="C75" s="34">
        <v>2938974.9752325066</v>
      </c>
    </row>
    <row r="76" spans="1:3" x14ac:dyDescent="0.25">
      <c r="A76" s="49" t="s">
        <v>77</v>
      </c>
      <c r="B76" s="50">
        <v>-6285458.093906194</v>
      </c>
      <c r="C76" s="50">
        <v>-6796592.2291666511</v>
      </c>
    </row>
    <row r="77" spans="1:3" ht="24" x14ac:dyDescent="0.25">
      <c r="A77" s="51" t="s">
        <v>78</v>
      </c>
      <c r="B77" s="34">
        <v>6285457.8171666693</v>
      </c>
      <c r="C77" s="34">
        <v>6796592.229166667</v>
      </c>
    </row>
    <row r="78" spans="1:3" x14ac:dyDescent="0.25">
      <c r="A78" s="49" t="s">
        <v>79</v>
      </c>
      <c r="B78" s="50">
        <v>0.27673952467739582</v>
      </c>
      <c r="C78" s="50">
        <v>1.5832483768463135E-8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2193-3D7A-4992-A98E-AFC22AB88D07}">
  <dimension ref="A1:E37"/>
  <sheetViews>
    <sheetView workbookViewId="0">
      <selection activeCell="B5" sqref="B5:E23"/>
    </sheetView>
  </sheetViews>
  <sheetFormatPr defaultRowHeight="12" x14ac:dyDescent="0.25"/>
  <cols>
    <col min="1" max="1" width="32.6328125" style="1" customWidth="1"/>
    <col min="2" max="2" width="8.7265625" style="1"/>
    <col min="3" max="3" width="13.6328125" style="1" customWidth="1"/>
    <col min="4" max="16384" width="8.7265625" style="1"/>
  </cols>
  <sheetData>
    <row r="1" spans="1:5" x14ac:dyDescent="0.25">
      <c r="A1" s="208" t="s">
        <v>80</v>
      </c>
      <c r="B1" s="208"/>
      <c r="C1" s="208" t="s">
        <v>81</v>
      </c>
      <c r="D1" s="208"/>
      <c r="E1" s="208"/>
    </row>
    <row r="2" spans="1:5" ht="48" x14ac:dyDescent="0.25">
      <c r="A2" s="209" t="s">
        <v>82</v>
      </c>
      <c r="B2" s="209" t="s">
        <v>83</v>
      </c>
      <c r="C2" s="2" t="s">
        <v>84</v>
      </c>
      <c r="D2" s="2" t="s">
        <v>85</v>
      </c>
      <c r="E2" s="2" t="s">
        <v>86</v>
      </c>
    </row>
    <row r="3" spans="1:5" x14ac:dyDescent="0.25">
      <c r="A3" s="209"/>
      <c r="B3" s="209"/>
      <c r="C3" s="3" t="s">
        <v>87</v>
      </c>
      <c r="D3" s="3" t="s">
        <v>87</v>
      </c>
      <c r="E3" s="3" t="s">
        <v>87</v>
      </c>
    </row>
    <row r="4" spans="1:5" x14ac:dyDescent="0.25">
      <c r="A4" s="4" t="s">
        <v>88</v>
      </c>
      <c r="B4" s="5"/>
      <c r="C4" s="6"/>
      <c r="D4" s="6"/>
      <c r="E4" s="6"/>
    </row>
    <row r="5" spans="1:5" x14ac:dyDescent="0.25">
      <c r="A5" s="7" t="s">
        <v>105</v>
      </c>
      <c r="B5" s="8">
        <v>0</v>
      </c>
      <c r="C5" s="8">
        <v>0</v>
      </c>
      <c r="D5" s="8">
        <v>0</v>
      </c>
      <c r="E5" s="8">
        <v>0</v>
      </c>
    </row>
    <row r="6" spans="1:5" ht="24" x14ac:dyDescent="0.25">
      <c r="A6" s="9" t="s">
        <v>106</v>
      </c>
      <c r="B6" s="10">
        <v>402500</v>
      </c>
      <c r="C6" s="10">
        <v>0</v>
      </c>
      <c r="D6" s="10">
        <v>0</v>
      </c>
      <c r="E6" s="11">
        <v>402500</v>
      </c>
    </row>
    <row r="7" spans="1:5" x14ac:dyDescent="0.25">
      <c r="A7" s="9" t="s">
        <v>107</v>
      </c>
      <c r="B7" s="10">
        <v>0</v>
      </c>
      <c r="C7" s="10">
        <v>0</v>
      </c>
      <c r="D7" s="10">
        <v>0</v>
      </c>
      <c r="E7" s="10">
        <v>0</v>
      </c>
    </row>
    <row r="8" spans="1:5" x14ac:dyDescent="0.25">
      <c r="A8" s="9" t="s">
        <v>108</v>
      </c>
      <c r="B8" s="10">
        <v>0</v>
      </c>
      <c r="C8" s="10">
        <v>0</v>
      </c>
      <c r="D8" s="10">
        <v>0</v>
      </c>
      <c r="E8" s="11">
        <v>0</v>
      </c>
    </row>
    <row r="9" spans="1:5" x14ac:dyDescent="0.25">
      <c r="A9" s="9" t="s">
        <v>109</v>
      </c>
      <c r="B9" s="10">
        <v>0</v>
      </c>
      <c r="C9" s="10">
        <v>0</v>
      </c>
      <c r="D9" s="10">
        <v>0</v>
      </c>
      <c r="E9" s="11">
        <v>0</v>
      </c>
    </row>
    <row r="10" spans="1:5" x14ac:dyDescent="0.25">
      <c r="A10" s="12" t="s">
        <v>89</v>
      </c>
      <c r="B10" s="13">
        <v>402500</v>
      </c>
      <c r="C10" s="13">
        <v>0</v>
      </c>
      <c r="D10" s="13">
        <v>0</v>
      </c>
      <c r="E10" s="13">
        <v>402500</v>
      </c>
    </row>
    <row r="11" spans="1:5" x14ac:dyDescent="0.25">
      <c r="A11" s="14"/>
      <c r="B11" s="15"/>
      <c r="C11" s="16"/>
      <c r="D11" s="16"/>
      <c r="E11" s="16"/>
    </row>
    <row r="12" spans="1:5" x14ac:dyDescent="0.25">
      <c r="A12" s="17" t="s">
        <v>90</v>
      </c>
      <c r="B12" s="15"/>
      <c r="C12" s="16"/>
      <c r="D12" s="16"/>
      <c r="E12" s="16"/>
    </row>
    <row r="13" spans="1:5" x14ac:dyDescent="0.25">
      <c r="A13" s="18" t="s">
        <v>110</v>
      </c>
      <c r="B13" s="15">
        <v>650000</v>
      </c>
      <c r="C13" s="15">
        <v>0</v>
      </c>
      <c r="D13" s="15">
        <v>0</v>
      </c>
      <c r="E13" s="15">
        <v>650000</v>
      </c>
    </row>
    <row r="14" spans="1:5" x14ac:dyDescent="0.25">
      <c r="A14" s="9" t="s">
        <v>111</v>
      </c>
      <c r="B14" s="10">
        <v>570000</v>
      </c>
      <c r="C14" s="10">
        <v>0</v>
      </c>
      <c r="D14" s="10">
        <v>0</v>
      </c>
      <c r="E14" s="11">
        <v>570000</v>
      </c>
    </row>
    <row r="15" spans="1:5" x14ac:dyDescent="0.25">
      <c r="A15" s="9" t="s">
        <v>112</v>
      </c>
      <c r="B15" s="10">
        <v>640000</v>
      </c>
      <c r="C15" s="10">
        <v>0</v>
      </c>
      <c r="D15" s="10">
        <v>0</v>
      </c>
      <c r="E15" s="11">
        <v>640000</v>
      </c>
    </row>
    <row r="16" spans="1:5" ht="24" x14ac:dyDescent="0.25">
      <c r="A16" s="9" t="s">
        <v>113</v>
      </c>
      <c r="B16" s="10">
        <v>0</v>
      </c>
      <c r="C16" s="10">
        <v>0</v>
      </c>
      <c r="D16" s="10">
        <v>0</v>
      </c>
      <c r="E16" s="10">
        <v>0</v>
      </c>
    </row>
    <row r="17" spans="1:5" x14ac:dyDescent="0.25">
      <c r="A17" s="9" t="s">
        <v>114</v>
      </c>
      <c r="B17" s="10">
        <v>263000</v>
      </c>
      <c r="C17" s="10">
        <v>0</v>
      </c>
      <c r="D17" s="10">
        <v>0</v>
      </c>
      <c r="E17" s="11">
        <v>263000</v>
      </c>
    </row>
    <row r="18" spans="1:5" x14ac:dyDescent="0.25">
      <c r="A18" s="9" t="s">
        <v>115</v>
      </c>
      <c r="B18" s="10">
        <v>200000</v>
      </c>
      <c r="C18" s="10">
        <v>0</v>
      </c>
      <c r="D18" s="10">
        <v>0</v>
      </c>
      <c r="E18" s="11">
        <v>200000</v>
      </c>
    </row>
    <row r="19" spans="1:5" x14ac:dyDescent="0.25">
      <c r="A19" s="9" t="s">
        <v>116</v>
      </c>
      <c r="B19" s="10">
        <v>0</v>
      </c>
      <c r="C19" s="10">
        <v>0</v>
      </c>
      <c r="D19" s="10">
        <v>0</v>
      </c>
      <c r="E19" s="10">
        <v>0</v>
      </c>
    </row>
    <row r="20" spans="1:5" x14ac:dyDescent="0.25">
      <c r="A20" s="12" t="s">
        <v>91</v>
      </c>
      <c r="B20" s="13">
        <v>2323000</v>
      </c>
      <c r="C20" s="13">
        <v>0</v>
      </c>
      <c r="D20" s="13">
        <v>0</v>
      </c>
      <c r="E20" s="13">
        <v>2323000</v>
      </c>
    </row>
    <row r="21" spans="1:5" x14ac:dyDescent="0.25">
      <c r="A21" s="18"/>
      <c r="B21" s="15"/>
      <c r="C21" s="16"/>
      <c r="D21" s="16"/>
      <c r="E21" s="16"/>
    </row>
    <row r="22" spans="1:5" x14ac:dyDescent="0.25">
      <c r="A22" s="17" t="s">
        <v>92</v>
      </c>
      <c r="B22" s="19">
        <v>0</v>
      </c>
      <c r="C22" s="19">
        <v>0</v>
      </c>
      <c r="D22" s="19">
        <v>0</v>
      </c>
      <c r="E22" s="19">
        <v>0</v>
      </c>
    </row>
    <row r="23" spans="1:5" x14ac:dyDescent="0.25">
      <c r="A23" s="20" t="s">
        <v>93</v>
      </c>
      <c r="B23" s="21">
        <v>2725500</v>
      </c>
      <c r="C23" s="21">
        <v>0</v>
      </c>
      <c r="D23" s="21">
        <v>0</v>
      </c>
      <c r="E23" s="21">
        <v>2725500</v>
      </c>
    </row>
    <row r="24" spans="1:5" x14ac:dyDescent="0.25">
      <c r="A24" s="22"/>
      <c r="B24" s="22"/>
      <c r="C24" s="22"/>
      <c r="D24" s="22"/>
      <c r="E24" s="22"/>
    </row>
    <row r="25" spans="1:5" x14ac:dyDescent="0.25">
      <c r="A25" s="210" t="s">
        <v>94</v>
      </c>
      <c r="B25" s="210"/>
      <c r="C25" s="210"/>
      <c r="D25" s="210"/>
      <c r="E25" s="210"/>
    </row>
    <row r="26" spans="1:5" x14ac:dyDescent="0.25">
      <c r="A26" s="22"/>
      <c r="B26" s="22"/>
      <c r="C26" s="22"/>
      <c r="D26" s="22"/>
      <c r="E26" s="22"/>
    </row>
    <row r="27" spans="1:5" x14ac:dyDescent="0.25">
      <c r="A27" s="208" t="s">
        <v>80</v>
      </c>
      <c r="B27" s="208"/>
      <c r="C27" s="208" t="s">
        <v>81</v>
      </c>
      <c r="D27" s="208"/>
      <c r="E27" s="208"/>
    </row>
    <row r="28" spans="1:5" ht="48" x14ac:dyDescent="0.25">
      <c r="A28" s="207" t="s">
        <v>95</v>
      </c>
      <c r="B28" s="207" t="s">
        <v>96</v>
      </c>
      <c r="C28" s="2" t="s">
        <v>97</v>
      </c>
      <c r="D28" s="2" t="s">
        <v>85</v>
      </c>
      <c r="E28" s="2" t="s">
        <v>86</v>
      </c>
    </row>
    <row r="29" spans="1:5" x14ac:dyDescent="0.25">
      <c r="A29" s="207"/>
      <c r="B29" s="207"/>
      <c r="C29" s="3" t="s">
        <v>87</v>
      </c>
      <c r="D29" s="3" t="s">
        <v>87</v>
      </c>
      <c r="E29" s="3" t="s">
        <v>87</v>
      </c>
    </row>
    <row r="30" spans="1:5" ht="36" x14ac:dyDescent="0.25">
      <c r="A30" s="23" t="s">
        <v>98</v>
      </c>
      <c r="B30" s="11">
        <v>6298600</v>
      </c>
      <c r="C30" s="11">
        <v>0</v>
      </c>
      <c r="D30" s="24">
        <v>0</v>
      </c>
      <c r="E30" s="11">
        <f t="shared" ref="E30:E36" si="0">B30</f>
        <v>6298600</v>
      </c>
    </row>
    <row r="31" spans="1:5" ht="24" x14ac:dyDescent="0.25">
      <c r="A31" s="23" t="s">
        <v>99</v>
      </c>
      <c r="B31" s="11">
        <v>8178385.5899999999</v>
      </c>
      <c r="C31" s="11">
        <v>0</v>
      </c>
      <c r="D31" s="24">
        <v>0</v>
      </c>
      <c r="E31" s="11">
        <f t="shared" si="0"/>
        <v>8178385.5899999999</v>
      </c>
    </row>
    <row r="32" spans="1:5" ht="24" x14ac:dyDescent="0.25">
      <c r="A32" s="23" t="s">
        <v>100</v>
      </c>
      <c r="B32" s="25">
        <f>23377745.08-129.95-22679.8</f>
        <v>23354935.329999998</v>
      </c>
      <c r="C32" s="11">
        <v>0</v>
      </c>
      <c r="D32" s="24">
        <v>0</v>
      </c>
      <c r="E32" s="11">
        <f t="shared" si="0"/>
        <v>23354935.329999998</v>
      </c>
    </row>
    <row r="33" spans="1:5" ht="36" x14ac:dyDescent="0.25">
      <c r="A33" s="23" t="s">
        <v>101</v>
      </c>
      <c r="B33" s="24">
        <v>22679.8</v>
      </c>
      <c r="C33" s="24">
        <v>0</v>
      </c>
      <c r="D33" s="24">
        <v>0</v>
      </c>
      <c r="E33" s="11">
        <f t="shared" si="0"/>
        <v>22679.8</v>
      </c>
    </row>
    <row r="34" spans="1:5" ht="24" x14ac:dyDescent="0.25">
      <c r="A34" s="23" t="s">
        <v>102</v>
      </c>
      <c r="B34" s="24">
        <f>216378.34+15879.82</f>
        <v>232258.16</v>
      </c>
      <c r="C34" s="24">
        <v>0</v>
      </c>
      <c r="D34" s="24">
        <v>0</v>
      </c>
      <c r="E34" s="11">
        <f t="shared" si="0"/>
        <v>232258.16</v>
      </c>
    </row>
    <row r="35" spans="1:5" ht="36" x14ac:dyDescent="0.25">
      <c r="A35" s="23" t="s">
        <v>103</v>
      </c>
      <c r="B35" s="24">
        <v>306166.99</v>
      </c>
      <c r="C35" s="24">
        <v>0</v>
      </c>
      <c r="D35" s="24">
        <v>0</v>
      </c>
      <c r="E35" s="11">
        <f t="shared" si="0"/>
        <v>306166.99</v>
      </c>
    </row>
    <row r="36" spans="1:5" ht="48" x14ac:dyDescent="0.25">
      <c r="A36" s="23" t="s">
        <v>104</v>
      </c>
      <c r="B36" s="24">
        <v>645399.66</v>
      </c>
      <c r="C36" s="24">
        <v>0</v>
      </c>
      <c r="D36" s="24">
        <v>0</v>
      </c>
      <c r="E36" s="11">
        <f t="shared" si="0"/>
        <v>645399.66</v>
      </c>
    </row>
    <row r="37" spans="1:5" x14ac:dyDescent="0.25">
      <c r="A37" s="26" t="s">
        <v>93</v>
      </c>
      <c r="B37" s="27">
        <f>SUM(B30:B36)</f>
        <v>39038425.529999994</v>
      </c>
      <c r="C37" s="27">
        <f>SUM(C30:C36)</f>
        <v>0</v>
      </c>
      <c r="D37" s="27">
        <f>SUM(D30:D36)</f>
        <v>0</v>
      </c>
      <c r="E37" s="27">
        <f>SUM(E30:E36)</f>
        <v>39038425.529999994</v>
      </c>
    </row>
  </sheetData>
  <mergeCells count="9">
    <mergeCell ref="A28:A29"/>
    <mergeCell ref="B28:B29"/>
    <mergeCell ref="A1:B1"/>
    <mergeCell ref="C1:E1"/>
    <mergeCell ref="A2:A3"/>
    <mergeCell ref="B2:B3"/>
    <mergeCell ref="A25:E25"/>
    <mergeCell ref="A27:B27"/>
    <mergeCell ref="C27:E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0454-9900-4D41-93CC-030F249BC775}">
  <dimension ref="A1:D80"/>
  <sheetViews>
    <sheetView workbookViewId="0">
      <selection activeCell="B4" sqref="B4:D80"/>
    </sheetView>
  </sheetViews>
  <sheetFormatPr defaultRowHeight="12" x14ac:dyDescent="0.25"/>
  <cols>
    <col min="1" max="1" width="38.6328125" style="1" customWidth="1"/>
    <col min="2" max="16384" width="8.7265625" style="1"/>
  </cols>
  <sheetData>
    <row r="1" spans="1:4" x14ac:dyDescent="0.25">
      <c r="A1" s="185" t="s">
        <v>117</v>
      </c>
      <c r="B1" s="186" t="s">
        <v>2</v>
      </c>
      <c r="C1" s="186" t="s">
        <v>118</v>
      </c>
      <c r="D1" s="186" t="s">
        <v>119</v>
      </c>
    </row>
    <row r="2" spans="1:4" x14ac:dyDescent="0.25">
      <c r="A2" s="187" t="s">
        <v>3</v>
      </c>
      <c r="B2" s="188"/>
      <c r="C2" s="189"/>
      <c r="D2" s="189"/>
    </row>
    <row r="3" spans="1:4" x14ac:dyDescent="0.25">
      <c r="A3" s="187" t="s">
        <v>4</v>
      </c>
      <c r="B3" s="188"/>
      <c r="C3" s="189"/>
      <c r="D3" s="189"/>
    </row>
    <row r="4" spans="1:4" x14ac:dyDescent="0.25">
      <c r="A4" s="190" t="s">
        <v>5</v>
      </c>
      <c r="B4" s="191">
        <v>19910000</v>
      </c>
      <c r="C4" s="191">
        <v>19910000</v>
      </c>
      <c r="D4" s="191">
        <v>19910000</v>
      </c>
    </row>
    <row r="5" spans="1:4" ht="24" x14ac:dyDescent="0.25">
      <c r="A5" s="190" t="s">
        <v>6</v>
      </c>
      <c r="B5" s="191">
        <v>1354658.0200000003</v>
      </c>
      <c r="C5" s="191">
        <v>781924.72000000009</v>
      </c>
      <c r="D5" s="191">
        <v>316789.37</v>
      </c>
    </row>
    <row r="6" spans="1:4" x14ac:dyDescent="0.25">
      <c r="A6" s="190" t="s">
        <v>7</v>
      </c>
      <c r="B6" s="191">
        <v>2454982.1491666664</v>
      </c>
      <c r="C6" s="191">
        <v>1156221.7791666668</v>
      </c>
      <c r="D6" s="191">
        <v>703956.26416666666</v>
      </c>
    </row>
    <row r="7" spans="1:4" x14ac:dyDescent="0.25">
      <c r="A7" s="192" t="s">
        <v>8</v>
      </c>
      <c r="B7" s="193">
        <v>23719640.169166666</v>
      </c>
      <c r="C7" s="193">
        <v>21848146.499166667</v>
      </c>
      <c r="D7" s="193">
        <v>20930745.634166669</v>
      </c>
    </row>
    <row r="8" spans="1:4" x14ac:dyDescent="0.25">
      <c r="A8" s="187" t="s">
        <v>9</v>
      </c>
      <c r="B8" s="191"/>
      <c r="C8" s="194"/>
      <c r="D8" s="194"/>
    </row>
    <row r="9" spans="1:4" x14ac:dyDescent="0.25">
      <c r="A9" s="190" t="s">
        <v>10</v>
      </c>
      <c r="B9" s="191">
        <v>53198134.231666669</v>
      </c>
      <c r="C9" s="191">
        <v>53191930.631666668</v>
      </c>
      <c r="D9" s="191">
        <v>53133878.196666665</v>
      </c>
    </row>
    <row r="10" spans="1:4" x14ac:dyDescent="0.25">
      <c r="A10" s="190" t="s">
        <v>11</v>
      </c>
      <c r="B10" s="191">
        <v>185324.06000000003</v>
      </c>
      <c r="C10" s="191">
        <v>55000</v>
      </c>
      <c r="D10" s="191">
        <v>0</v>
      </c>
    </row>
    <row r="11" spans="1:4" x14ac:dyDescent="0.25">
      <c r="A11" s="190" t="s">
        <v>12</v>
      </c>
      <c r="B11" s="191">
        <v>0</v>
      </c>
      <c r="C11" s="191">
        <v>0</v>
      </c>
      <c r="D11" s="191">
        <v>0</v>
      </c>
    </row>
    <row r="12" spans="1:4" x14ac:dyDescent="0.25">
      <c r="A12" s="190" t="s">
        <v>13</v>
      </c>
      <c r="B12" s="191">
        <v>867683.22</v>
      </c>
      <c r="C12" s="191">
        <v>750000</v>
      </c>
      <c r="D12" s="191">
        <v>750000</v>
      </c>
    </row>
    <row r="13" spans="1:4" x14ac:dyDescent="0.25">
      <c r="A13" s="190" t="s">
        <v>14</v>
      </c>
      <c r="B13" s="191">
        <v>507000</v>
      </c>
      <c r="C13" s="191">
        <v>507000</v>
      </c>
      <c r="D13" s="191">
        <v>507000</v>
      </c>
    </row>
    <row r="14" spans="1:4" x14ac:dyDescent="0.25">
      <c r="A14" s="190" t="s">
        <v>15</v>
      </c>
      <c r="B14" s="191">
        <v>182921.22500000001</v>
      </c>
      <c r="C14" s="191">
        <v>159115.55499999999</v>
      </c>
      <c r="D14" s="191">
        <v>150000</v>
      </c>
    </row>
    <row r="15" spans="1:4" x14ac:dyDescent="0.25">
      <c r="A15" s="190" t="s">
        <v>16</v>
      </c>
      <c r="B15" s="191">
        <v>824898.7816666665</v>
      </c>
      <c r="C15" s="191">
        <v>510570.04166666674</v>
      </c>
      <c r="D15" s="191">
        <v>369728.81666666665</v>
      </c>
    </row>
    <row r="16" spans="1:4" x14ac:dyDescent="0.25">
      <c r="A16" s="192" t="s">
        <v>17</v>
      </c>
      <c r="B16" s="193">
        <v>55765961.518333338</v>
      </c>
      <c r="C16" s="193">
        <v>55173616.228333332</v>
      </c>
      <c r="D16" s="193">
        <v>54910607.013333336</v>
      </c>
    </row>
    <row r="17" spans="1:4" x14ac:dyDescent="0.25">
      <c r="A17" s="187" t="s">
        <v>18</v>
      </c>
      <c r="B17" s="195">
        <v>0</v>
      </c>
      <c r="C17" s="195">
        <v>0</v>
      </c>
      <c r="D17" s="195">
        <v>0</v>
      </c>
    </row>
    <row r="18" spans="1:4" ht="24" x14ac:dyDescent="0.25">
      <c r="A18" s="196" t="s">
        <v>19</v>
      </c>
      <c r="B18" s="195">
        <v>5110000</v>
      </c>
      <c r="C18" s="195">
        <v>5110000</v>
      </c>
      <c r="D18" s="195">
        <v>5110000</v>
      </c>
    </row>
    <row r="19" spans="1:4" x14ac:dyDescent="0.25">
      <c r="A19" s="196" t="s">
        <v>20</v>
      </c>
      <c r="B19" s="195"/>
      <c r="C19" s="195"/>
      <c r="D19" s="195"/>
    </row>
    <row r="20" spans="1:4" ht="24" x14ac:dyDescent="0.25">
      <c r="A20" s="190" t="s">
        <v>21</v>
      </c>
      <c r="B20" s="191">
        <v>1614570.4133333336</v>
      </c>
      <c r="C20" s="191">
        <v>1508570.4133333336</v>
      </c>
      <c r="D20" s="191">
        <v>1401570.4133333336</v>
      </c>
    </row>
    <row r="21" spans="1:4" x14ac:dyDescent="0.25">
      <c r="A21" s="190" t="s">
        <v>22</v>
      </c>
      <c r="B21" s="191">
        <v>1755224.52</v>
      </c>
      <c r="C21" s="191">
        <v>1482136.2999999998</v>
      </c>
      <c r="D21" s="191">
        <v>1161547.72</v>
      </c>
    </row>
    <row r="22" spans="1:4" x14ac:dyDescent="0.25">
      <c r="A22" s="192" t="s">
        <v>23</v>
      </c>
      <c r="B22" s="195">
        <v>3369794.9333333336</v>
      </c>
      <c r="C22" s="195">
        <v>2990706.7133333334</v>
      </c>
      <c r="D22" s="195">
        <v>2563118.1333333338</v>
      </c>
    </row>
    <row r="23" spans="1:4" x14ac:dyDescent="0.25">
      <c r="A23" s="196" t="s">
        <v>24</v>
      </c>
      <c r="B23" s="193">
        <v>0</v>
      </c>
      <c r="C23" s="193">
        <v>0</v>
      </c>
      <c r="D23" s="193">
        <v>0</v>
      </c>
    </row>
    <row r="24" spans="1:4" x14ac:dyDescent="0.25">
      <c r="A24" s="196" t="s">
        <v>25</v>
      </c>
      <c r="B24" s="193">
        <v>0</v>
      </c>
      <c r="C24" s="193">
        <v>0</v>
      </c>
      <c r="D24" s="193">
        <v>0</v>
      </c>
    </row>
    <row r="25" spans="1:4" x14ac:dyDescent="0.25">
      <c r="A25" s="197" t="s">
        <v>26</v>
      </c>
      <c r="B25" s="198">
        <v>87965396.620833337</v>
      </c>
      <c r="C25" s="198">
        <v>85122469.44083333</v>
      </c>
      <c r="D25" s="198">
        <v>83514470.780833349</v>
      </c>
    </row>
    <row r="26" spans="1:4" x14ac:dyDescent="0.25">
      <c r="A26" s="187" t="s">
        <v>27</v>
      </c>
      <c r="B26" s="191"/>
      <c r="C26" s="194"/>
      <c r="D26" s="194"/>
    </row>
    <row r="27" spans="1:4" x14ac:dyDescent="0.25">
      <c r="A27" s="196" t="s">
        <v>28</v>
      </c>
      <c r="B27" s="193"/>
      <c r="C27" s="194"/>
      <c r="D27" s="194"/>
    </row>
    <row r="28" spans="1:4" x14ac:dyDescent="0.25">
      <c r="A28" s="190" t="s">
        <v>29</v>
      </c>
      <c r="B28" s="191"/>
      <c r="C28" s="194"/>
      <c r="D28" s="194"/>
    </row>
    <row r="29" spans="1:4" x14ac:dyDescent="0.25">
      <c r="A29" s="190" t="s">
        <v>30</v>
      </c>
      <c r="B29" s="191">
        <v>33111035.565335806</v>
      </c>
      <c r="C29" s="191">
        <v>32579908.071453407</v>
      </c>
      <c r="D29" s="191">
        <v>31835426.53075261</v>
      </c>
    </row>
    <row r="30" spans="1:4" x14ac:dyDescent="0.25">
      <c r="A30" s="190" t="s">
        <v>31</v>
      </c>
      <c r="B30" s="191">
        <v>4229794.3810800146</v>
      </c>
      <c r="C30" s="191">
        <v>3163782.7372581344</v>
      </c>
      <c r="D30" s="191">
        <v>2504583.8413039325</v>
      </c>
    </row>
    <row r="31" spans="1:4" x14ac:dyDescent="0.25">
      <c r="A31" s="190" t="s">
        <v>32</v>
      </c>
      <c r="B31" s="191">
        <v>1646342.0919384663</v>
      </c>
      <c r="C31" s="191">
        <v>1250811.0963406169</v>
      </c>
      <c r="D31" s="191">
        <v>940645.89550805476</v>
      </c>
    </row>
    <row r="32" spans="1:4" x14ac:dyDescent="0.25">
      <c r="A32" s="190" t="s">
        <v>33</v>
      </c>
      <c r="B32" s="191">
        <v>495310.54102961457</v>
      </c>
      <c r="C32" s="191">
        <v>197370.57367696025</v>
      </c>
      <c r="D32" s="191">
        <v>193724.32819934571</v>
      </c>
    </row>
    <row r="33" spans="1:4" x14ac:dyDescent="0.25">
      <c r="A33" s="190" t="s">
        <v>34</v>
      </c>
      <c r="B33" s="191">
        <v>5619205.6126059657</v>
      </c>
      <c r="C33" s="191">
        <v>4914831.7788932044</v>
      </c>
      <c r="D33" s="191">
        <v>4487679.0809950512</v>
      </c>
    </row>
    <row r="34" spans="1:4" x14ac:dyDescent="0.25">
      <c r="A34" s="192" t="s">
        <v>35</v>
      </c>
      <c r="B34" s="193">
        <v>45101688.191989869</v>
      </c>
      <c r="C34" s="193">
        <v>42106704.257622324</v>
      </c>
      <c r="D34" s="193">
        <v>39962059.676759005</v>
      </c>
    </row>
    <row r="35" spans="1:4" x14ac:dyDescent="0.25">
      <c r="A35" s="190" t="s">
        <v>36</v>
      </c>
      <c r="B35" s="191">
        <v>9843950.9466938321</v>
      </c>
      <c r="C35" s="191">
        <v>9815613.0583121665</v>
      </c>
      <c r="D35" s="191">
        <v>10091816.024105761</v>
      </c>
    </row>
    <row r="36" spans="1:4" x14ac:dyDescent="0.25">
      <c r="A36" s="192" t="s">
        <v>37</v>
      </c>
      <c r="B36" s="193">
        <v>54945639.138683699</v>
      </c>
      <c r="C36" s="193">
        <v>51922317.315934494</v>
      </c>
      <c r="D36" s="193">
        <v>50053875.700864762</v>
      </c>
    </row>
    <row r="37" spans="1:4" x14ac:dyDescent="0.25">
      <c r="A37" s="187" t="s">
        <v>38</v>
      </c>
      <c r="B37" s="191"/>
      <c r="C37" s="194"/>
      <c r="D37" s="194"/>
    </row>
    <row r="38" spans="1:4" x14ac:dyDescent="0.25">
      <c r="A38" s="190" t="s">
        <v>39</v>
      </c>
      <c r="B38" s="191">
        <v>8356619.7895956086</v>
      </c>
      <c r="C38" s="191">
        <v>7514256.5877281651</v>
      </c>
      <c r="D38" s="191">
        <v>7019194.4144281158</v>
      </c>
    </row>
    <row r="39" spans="1:4" x14ac:dyDescent="0.25">
      <c r="A39" s="190" t="s">
        <v>40</v>
      </c>
      <c r="B39" s="191">
        <v>5040000</v>
      </c>
      <c r="C39" s="191">
        <v>5040000</v>
      </c>
      <c r="D39" s="191">
        <v>5040000</v>
      </c>
    </row>
    <row r="40" spans="1:4" x14ac:dyDescent="0.25">
      <c r="A40" s="190" t="s">
        <v>41</v>
      </c>
      <c r="B40" s="191">
        <v>341058.65299999999</v>
      </c>
      <c r="C40" s="191">
        <v>297613.51699999999</v>
      </c>
      <c r="D40" s="191">
        <v>250000</v>
      </c>
    </row>
    <row r="41" spans="1:4" x14ac:dyDescent="0.25">
      <c r="A41" s="190" t="s">
        <v>42</v>
      </c>
      <c r="B41" s="191">
        <v>0</v>
      </c>
      <c r="C41" s="191">
        <v>0</v>
      </c>
      <c r="D41" s="191">
        <v>0</v>
      </c>
    </row>
    <row r="42" spans="1:4" x14ac:dyDescent="0.25">
      <c r="A42" s="190" t="s">
        <v>43</v>
      </c>
      <c r="B42" s="191">
        <v>141630</v>
      </c>
      <c r="C42" s="191">
        <v>141630</v>
      </c>
      <c r="D42" s="191">
        <v>141630</v>
      </c>
    </row>
    <row r="43" spans="1:4" x14ac:dyDescent="0.25">
      <c r="A43" s="190" t="s">
        <v>44</v>
      </c>
      <c r="B43" s="191">
        <v>0</v>
      </c>
      <c r="C43" s="191">
        <v>0</v>
      </c>
      <c r="D43" s="191">
        <v>0</v>
      </c>
    </row>
    <row r="44" spans="1:4" x14ac:dyDescent="0.25">
      <c r="A44" s="190" t="s">
        <v>45</v>
      </c>
      <c r="B44" s="191">
        <v>1131184.0852186005</v>
      </c>
      <c r="C44" s="191">
        <v>1106581.2778456239</v>
      </c>
      <c r="D44" s="191">
        <v>1089103.011278996</v>
      </c>
    </row>
    <row r="45" spans="1:4" x14ac:dyDescent="0.25">
      <c r="A45" s="190" t="s">
        <v>46</v>
      </c>
      <c r="B45" s="191">
        <v>10978876.256083474</v>
      </c>
      <c r="C45" s="191">
        <v>8934975.092260465</v>
      </c>
      <c r="D45" s="191">
        <v>8239176.9766029259</v>
      </c>
    </row>
    <row r="46" spans="1:4" x14ac:dyDescent="0.25">
      <c r="A46" s="190" t="s">
        <v>47</v>
      </c>
      <c r="B46" s="191">
        <v>282806.41421633825</v>
      </c>
      <c r="C46" s="191">
        <v>252967.5543940874</v>
      </c>
      <c r="D46" s="191">
        <v>234035.21660036722</v>
      </c>
    </row>
    <row r="47" spans="1:4" x14ac:dyDescent="0.25">
      <c r="A47" s="190" t="s">
        <v>48</v>
      </c>
      <c r="B47" s="191">
        <v>0</v>
      </c>
      <c r="C47" s="191">
        <v>0</v>
      </c>
      <c r="D47" s="191">
        <v>0</v>
      </c>
    </row>
    <row r="48" spans="1:4" x14ac:dyDescent="0.25">
      <c r="A48" s="190" t="s">
        <v>49</v>
      </c>
      <c r="B48" s="191">
        <v>2170392.4754251102</v>
      </c>
      <c r="C48" s="191">
        <v>2153089.8087036414</v>
      </c>
      <c r="D48" s="191">
        <v>2144348.5116251498</v>
      </c>
    </row>
    <row r="49" spans="1:4" x14ac:dyDescent="0.25">
      <c r="A49" s="190" t="s">
        <v>50</v>
      </c>
      <c r="B49" s="191">
        <v>5653336.0625446625</v>
      </c>
      <c r="C49" s="191">
        <v>5278384.1448310819</v>
      </c>
      <c r="D49" s="191">
        <v>5017260.0972150862</v>
      </c>
    </row>
    <row r="50" spans="1:4" x14ac:dyDescent="0.25">
      <c r="A50" s="192" t="s">
        <v>51</v>
      </c>
      <c r="B50" s="193">
        <v>34095903.736083791</v>
      </c>
      <c r="C50" s="193">
        <v>30719497.982763067</v>
      </c>
      <c r="D50" s="193">
        <v>29174748.227750637</v>
      </c>
    </row>
    <row r="51" spans="1:4" x14ac:dyDescent="0.25">
      <c r="A51" s="187" t="s">
        <v>52</v>
      </c>
      <c r="B51" s="191"/>
      <c r="C51" s="194"/>
      <c r="D51" s="194"/>
    </row>
    <row r="52" spans="1:4" x14ac:dyDescent="0.25">
      <c r="A52" s="190" t="s">
        <v>53</v>
      </c>
      <c r="B52" s="191">
        <v>300000</v>
      </c>
      <c r="C52" s="191">
        <v>281000</v>
      </c>
      <c r="D52" s="191">
        <v>235000</v>
      </c>
    </row>
    <row r="53" spans="1:4" x14ac:dyDescent="0.25">
      <c r="A53" s="190" t="s">
        <v>54</v>
      </c>
      <c r="B53" s="191">
        <v>1794000</v>
      </c>
      <c r="C53" s="191">
        <v>1789000</v>
      </c>
      <c r="D53" s="191">
        <v>1699000</v>
      </c>
    </row>
    <row r="54" spans="1:4" x14ac:dyDescent="0.25">
      <c r="A54" s="190" t="s">
        <v>55</v>
      </c>
      <c r="B54" s="191">
        <v>0</v>
      </c>
      <c r="C54" s="191">
        <v>0</v>
      </c>
      <c r="D54" s="191">
        <v>0</v>
      </c>
    </row>
    <row r="55" spans="1:4" ht="24" x14ac:dyDescent="0.25">
      <c r="A55" s="190" t="s">
        <v>56</v>
      </c>
      <c r="B55" s="191">
        <v>0</v>
      </c>
      <c r="C55" s="191">
        <v>0</v>
      </c>
      <c r="D55" s="191">
        <v>0</v>
      </c>
    </row>
    <row r="56" spans="1:4" x14ac:dyDescent="0.25">
      <c r="A56" s="192" t="s">
        <v>57</v>
      </c>
      <c r="B56" s="193">
        <v>2094000</v>
      </c>
      <c r="C56" s="193">
        <v>2070000</v>
      </c>
      <c r="D56" s="193">
        <v>1934000</v>
      </c>
    </row>
    <row r="57" spans="1:4" x14ac:dyDescent="0.25">
      <c r="A57" s="187" t="s">
        <v>58</v>
      </c>
      <c r="B57" s="195">
        <v>179571</v>
      </c>
      <c r="C57" s="195">
        <v>201671</v>
      </c>
      <c r="D57" s="195">
        <v>108671</v>
      </c>
    </row>
    <row r="58" spans="1:4" x14ac:dyDescent="0.25">
      <c r="A58" s="187" t="s">
        <v>59</v>
      </c>
      <c r="B58" s="195">
        <v>224000</v>
      </c>
      <c r="C58" s="195">
        <v>225000</v>
      </c>
      <c r="D58" s="195">
        <v>225000</v>
      </c>
    </row>
    <row r="59" spans="1:4" x14ac:dyDescent="0.25">
      <c r="A59" s="197" t="s">
        <v>60</v>
      </c>
      <c r="B59" s="198">
        <v>91539113.874767482</v>
      </c>
      <c r="C59" s="198">
        <v>85138486.298697561</v>
      </c>
      <c r="D59" s="198">
        <v>81496294.928615391</v>
      </c>
    </row>
    <row r="60" spans="1:4" x14ac:dyDescent="0.25">
      <c r="A60" s="199" t="s">
        <v>61</v>
      </c>
      <c r="B60" s="200">
        <v>-3573717.253934145</v>
      </c>
      <c r="C60" s="200">
        <v>-16016.857864230871</v>
      </c>
      <c r="D60" s="200">
        <v>2018175.8522179574</v>
      </c>
    </row>
    <row r="61" spans="1:4" x14ac:dyDescent="0.25">
      <c r="A61" s="187" t="s">
        <v>62</v>
      </c>
      <c r="B61" s="191"/>
      <c r="C61" s="194"/>
      <c r="D61" s="194"/>
    </row>
    <row r="62" spans="1:4" x14ac:dyDescent="0.25">
      <c r="A62" s="190" t="s">
        <v>63</v>
      </c>
      <c r="B62" s="191">
        <v>100</v>
      </c>
      <c r="C62" s="191">
        <v>100</v>
      </c>
      <c r="D62" s="191">
        <v>100</v>
      </c>
    </row>
    <row r="63" spans="1:4" x14ac:dyDescent="0.25">
      <c r="A63" s="190" t="s">
        <v>64</v>
      </c>
      <c r="B63" s="191">
        <v>284000</v>
      </c>
      <c r="C63" s="191">
        <v>251000</v>
      </c>
      <c r="D63" s="191">
        <v>218000</v>
      </c>
    </row>
    <row r="64" spans="1:4" x14ac:dyDescent="0.25">
      <c r="A64" s="190" t="s">
        <v>65</v>
      </c>
      <c r="B64" s="191">
        <v>0</v>
      </c>
      <c r="C64" s="191">
        <v>0</v>
      </c>
      <c r="D64" s="191">
        <v>0</v>
      </c>
    </row>
    <row r="65" spans="1:4" x14ac:dyDescent="0.25">
      <c r="A65" s="199" t="s">
        <v>66</v>
      </c>
      <c r="B65" s="200">
        <v>-283900</v>
      </c>
      <c r="C65" s="200">
        <v>-250900</v>
      </c>
      <c r="D65" s="200">
        <v>-217900</v>
      </c>
    </row>
    <row r="66" spans="1:4" x14ac:dyDescent="0.25">
      <c r="A66" s="187" t="s">
        <v>67</v>
      </c>
      <c r="B66" s="191"/>
      <c r="C66" s="194"/>
      <c r="D66" s="194"/>
    </row>
    <row r="67" spans="1:4" x14ac:dyDescent="0.25">
      <c r="A67" s="190" t="s">
        <v>68</v>
      </c>
      <c r="B67" s="191">
        <v>0</v>
      </c>
      <c r="C67" s="191">
        <v>0</v>
      </c>
      <c r="D67" s="191">
        <v>0</v>
      </c>
    </row>
    <row r="68" spans="1:4" x14ac:dyDescent="0.25">
      <c r="A68" s="190" t="s">
        <v>69</v>
      </c>
      <c r="B68" s="191">
        <v>0</v>
      </c>
      <c r="C68" s="191">
        <v>0</v>
      </c>
      <c r="D68" s="191">
        <v>0</v>
      </c>
    </row>
    <row r="69" spans="1:4" x14ac:dyDescent="0.25">
      <c r="A69" s="199" t="s">
        <v>70</v>
      </c>
      <c r="B69" s="200">
        <v>0</v>
      </c>
      <c r="C69" s="200">
        <v>0</v>
      </c>
      <c r="D69" s="200">
        <v>0</v>
      </c>
    </row>
    <row r="70" spans="1:4" x14ac:dyDescent="0.25">
      <c r="A70" s="187" t="s">
        <v>71</v>
      </c>
      <c r="B70" s="191"/>
      <c r="C70" s="194"/>
      <c r="D70" s="194"/>
    </row>
    <row r="71" spans="1:4" x14ac:dyDescent="0.25">
      <c r="A71" s="190" t="s">
        <v>72</v>
      </c>
      <c r="B71" s="191">
        <v>0</v>
      </c>
      <c r="C71" s="191">
        <v>0</v>
      </c>
      <c r="D71" s="191">
        <v>0</v>
      </c>
    </row>
    <row r="72" spans="1:4" x14ac:dyDescent="0.25">
      <c r="A72" s="190" t="s">
        <v>73</v>
      </c>
      <c r="B72" s="191">
        <v>0</v>
      </c>
      <c r="C72" s="191">
        <v>0</v>
      </c>
      <c r="D72" s="191">
        <v>0</v>
      </c>
    </row>
    <row r="73" spans="1:4" x14ac:dyDescent="0.25">
      <c r="A73" s="201" t="s">
        <v>74</v>
      </c>
      <c r="B73" s="200">
        <v>0</v>
      </c>
      <c r="C73" s="200">
        <v>0</v>
      </c>
      <c r="D73" s="200">
        <v>0</v>
      </c>
    </row>
    <row r="74" spans="1:4" x14ac:dyDescent="0.25">
      <c r="A74" s="202" t="s">
        <v>75</v>
      </c>
      <c r="B74" s="200">
        <v>-3857617.253934145</v>
      </c>
      <c r="C74" s="200">
        <v>-266916.85786423087</v>
      </c>
      <c r="D74" s="200">
        <v>1800275.8522179574</v>
      </c>
    </row>
    <row r="75" spans="1:4" ht="24" x14ac:dyDescent="0.25">
      <c r="A75" s="203" t="s">
        <v>76</v>
      </c>
      <c r="B75" s="191">
        <v>2938974.9752325066</v>
      </c>
      <c r="C75" s="191">
        <v>2874187.8713024482</v>
      </c>
      <c r="D75" s="191">
        <v>2870160.0763846035</v>
      </c>
    </row>
    <row r="76" spans="1:4" x14ac:dyDescent="0.25">
      <c r="A76" s="204" t="s">
        <v>77</v>
      </c>
      <c r="B76" s="205">
        <v>-6796592.2291666511</v>
      </c>
      <c r="C76" s="205">
        <v>-3141104.7291666791</v>
      </c>
      <c r="D76" s="205">
        <v>-1069884.2241666461</v>
      </c>
    </row>
    <row r="77" spans="1:4" ht="24" x14ac:dyDescent="0.25">
      <c r="A77" s="206" t="s">
        <v>78</v>
      </c>
      <c r="B77" s="191">
        <v>6796592.229166667</v>
      </c>
      <c r="C77" s="191">
        <v>3531104.729166667</v>
      </c>
      <c r="D77" s="191">
        <v>1069884.2241666664</v>
      </c>
    </row>
    <row r="78" spans="1:4" x14ac:dyDescent="0.25">
      <c r="A78" s="204" t="s">
        <v>120</v>
      </c>
      <c r="B78" s="205">
        <v>1.5832483768463135E-8</v>
      </c>
      <c r="C78" s="205">
        <v>389999.99999998789</v>
      </c>
      <c r="D78" s="205">
        <v>2.0256265997886658E-8</v>
      </c>
    </row>
    <row r="79" spans="1:4" ht="24" x14ac:dyDescent="0.25">
      <c r="A79" s="206" t="s">
        <v>121</v>
      </c>
      <c r="B79" s="191"/>
      <c r="C79" s="191">
        <v>390000</v>
      </c>
      <c r="D79" s="191"/>
    </row>
    <row r="80" spans="1:4" x14ac:dyDescent="0.25">
      <c r="A80" s="204" t="s">
        <v>79</v>
      </c>
      <c r="B80" s="205">
        <v>1.5832483768463135E-8</v>
      </c>
      <c r="C80" s="205">
        <v>1.2107193470001221E-8</v>
      </c>
      <c r="D80" s="205">
        <v>2.0256265997886658E-8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78F3-7188-44AD-9A61-537102B405F5}">
  <dimension ref="A1:M21"/>
  <sheetViews>
    <sheetView topLeftCell="A10" workbookViewId="0">
      <selection activeCell="O13" sqref="O13"/>
    </sheetView>
  </sheetViews>
  <sheetFormatPr defaultRowHeight="12" x14ac:dyDescent="0.25"/>
  <cols>
    <col min="1" max="1" width="12.6328125" style="1" customWidth="1"/>
    <col min="2" max="3" width="8.7265625" style="1"/>
    <col min="4" max="4" width="6.81640625" style="1" bestFit="1" customWidth="1"/>
    <col min="5" max="6" width="8.7265625" style="1"/>
    <col min="7" max="8" width="3.6328125" style="1" customWidth="1"/>
    <col min="9" max="10" width="8.7265625" style="1"/>
    <col min="11" max="12" width="3.6328125" style="1" customWidth="1"/>
    <col min="13" max="16384" width="8.7265625" style="1"/>
  </cols>
  <sheetData>
    <row r="1" spans="1:13" ht="20.399999999999999" x14ac:dyDescent="0.25">
      <c r="A1" s="211" t="s">
        <v>122</v>
      </c>
      <c r="B1" s="52" t="s">
        <v>123</v>
      </c>
      <c r="C1" s="214" t="s">
        <v>81</v>
      </c>
      <c r="D1" s="215"/>
      <c r="E1" s="216"/>
      <c r="F1" s="53" t="s">
        <v>123</v>
      </c>
      <c r="G1" s="214" t="s">
        <v>81</v>
      </c>
      <c r="H1" s="215"/>
      <c r="I1" s="216"/>
      <c r="J1" s="53" t="s">
        <v>123</v>
      </c>
      <c r="K1" s="214" t="s">
        <v>81</v>
      </c>
      <c r="L1" s="215"/>
      <c r="M1" s="216"/>
    </row>
    <row r="2" spans="1:13" ht="14.4" x14ac:dyDescent="0.25">
      <c r="A2" s="212"/>
      <c r="B2" s="217">
        <v>2020</v>
      </c>
      <c r="C2" s="217"/>
      <c r="D2" s="217"/>
      <c r="E2" s="218"/>
      <c r="F2" s="219">
        <v>2021</v>
      </c>
      <c r="G2" s="217"/>
      <c r="H2" s="217"/>
      <c r="I2" s="218"/>
      <c r="J2" s="219">
        <v>2022</v>
      </c>
      <c r="K2" s="217"/>
      <c r="L2" s="217"/>
      <c r="M2" s="218"/>
    </row>
    <row r="3" spans="1:13" ht="20.399999999999999" x14ac:dyDescent="0.25">
      <c r="A3" s="213"/>
      <c r="B3" s="54" t="s">
        <v>87</v>
      </c>
      <c r="C3" s="55" t="s">
        <v>124</v>
      </c>
      <c r="D3" s="56" t="s">
        <v>125</v>
      </c>
      <c r="E3" s="57" t="s">
        <v>126</v>
      </c>
      <c r="F3" s="58" t="s">
        <v>87</v>
      </c>
      <c r="G3" s="56" t="s">
        <v>127</v>
      </c>
      <c r="H3" s="56" t="s">
        <v>128</v>
      </c>
      <c r="I3" s="57" t="s">
        <v>129</v>
      </c>
      <c r="J3" s="58" t="s">
        <v>87</v>
      </c>
      <c r="K3" s="56" t="s">
        <v>127</v>
      </c>
      <c r="L3" s="56" t="s">
        <v>128</v>
      </c>
      <c r="M3" s="57" t="s">
        <v>129</v>
      </c>
    </row>
    <row r="4" spans="1:13" ht="21" x14ac:dyDescent="0.25">
      <c r="A4" s="59" t="s">
        <v>88</v>
      </c>
      <c r="B4" s="60"/>
      <c r="C4" s="40"/>
      <c r="D4" s="40"/>
      <c r="E4" s="61"/>
      <c r="F4" s="62"/>
      <c r="G4" s="40"/>
      <c r="H4" s="40"/>
      <c r="I4" s="61"/>
      <c r="J4" s="62"/>
      <c r="K4" s="40"/>
      <c r="L4" s="40"/>
      <c r="M4" s="61"/>
    </row>
    <row r="5" spans="1:13" ht="31.2" x14ac:dyDescent="0.25">
      <c r="A5" s="63" t="s">
        <v>130</v>
      </c>
      <c r="B5" s="64">
        <v>0</v>
      </c>
      <c r="C5" s="65">
        <v>0</v>
      </c>
      <c r="D5" s="65">
        <v>0</v>
      </c>
      <c r="E5" s="66">
        <v>0</v>
      </c>
      <c r="F5" s="67">
        <v>0</v>
      </c>
      <c r="G5" s="65">
        <v>0</v>
      </c>
      <c r="H5" s="65">
        <v>0</v>
      </c>
      <c r="I5" s="66">
        <v>0</v>
      </c>
      <c r="J5" s="67">
        <v>0</v>
      </c>
      <c r="K5" s="65">
        <v>0</v>
      </c>
      <c r="L5" s="65">
        <v>0</v>
      </c>
      <c r="M5" s="66">
        <v>0</v>
      </c>
    </row>
    <row r="6" spans="1:13" ht="31.2" x14ac:dyDescent="0.25">
      <c r="A6" s="68" t="s">
        <v>131</v>
      </c>
      <c r="B6" s="69">
        <v>0</v>
      </c>
      <c r="C6" s="70">
        <v>0</v>
      </c>
      <c r="D6" s="70">
        <v>0</v>
      </c>
      <c r="E6" s="71">
        <v>0</v>
      </c>
      <c r="F6" s="72">
        <v>50000</v>
      </c>
      <c r="G6" s="70">
        <v>0</v>
      </c>
      <c r="H6" s="70">
        <v>0</v>
      </c>
      <c r="I6" s="71">
        <v>50000</v>
      </c>
      <c r="J6" s="72">
        <v>50000</v>
      </c>
      <c r="K6" s="70">
        <v>0</v>
      </c>
      <c r="L6" s="70">
        <v>0</v>
      </c>
      <c r="M6" s="71">
        <v>50000</v>
      </c>
    </row>
    <row r="7" spans="1:13" ht="21" x14ac:dyDescent="0.25">
      <c r="A7" s="68" t="s">
        <v>132</v>
      </c>
      <c r="B7" s="69">
        <v>402500</v>
      </c>
      <c r="C7" s="70">
        <v>0</v>
      </c>
      <c r="D7" s="70">
        <v>0</v>
      </c>
      <c r="E7" s="71">
        <v>402500</v>
      </c>
      <c r="F7" s="72">
        <v>0</v>
      </c>
      <c r="G7" s="70">
        <v>0</v>
      </c>
      <c r="H7" s="70">
        <v>0</v>
      </c>
      <c r="I7" s="71">
        <v>0</v>
      </c>
      <c r="J7" s="72">
        <v>0</v>
      </c>
      <c r="K7" s="70">
        <v>0</v>
      </c>
      <c r="L7" s="70">
        <v>0</v>
      </c>
      <c r="M7" s="71">
        <v>0</v>
      </c>
    </row>
    <row r="8" spans="1:13" ht="21" x14ac:dyDescent="0.25">
      <c r="A8" s="68" t="s">
        <v>133</v>
      </c>
      <c r="B8" s="69">
        <v>0</v>
      </c>
      <c r="C8" s="70">
        <v>0</v>
      </c>
      <c r="D8" s="70">
        <v>0</v>
      </c>
      <c r="E8" s="71">
        <v>0</v>
      </c>
      <c r="F8" s="72">
        <v>0</v>
      </c>
      <c r="G8" s="70">
        <v>0</v>
      </c>
      <c r="H8" s="70">
        <v>0</v>
      </c>
      <c r="I8" s="71">
        <v>0</v>
      </c>
      <c r="J8" s="72">
        <v>0</v>
      </c>
      <c r="K8" s="70">
        <v>0</v>
      </c>
      <c r="L8" s="70">
        <v>0</v>
      </c>
      <c r="M8" s="71">
        <v>0</v>
      </c>
    </row>
    <row r="9" spans="1:13" ht="31.2" x14ac:dyDescent="0.25">
      <c r="A9" s="68" t="s">
        <v>134</v>
      </c>
      <c r="B9" s="69">
        <v>0</v>
      </c>
      <c r="C9" s="70">
        <v>0</v>
      </c>
      <c r="D9" s="70">
        <v>0</v>
      </c>
      <c r="E9" s="73">
        <v>0</v>
      </c>
      <c r="F9" s="74">
        <v>0</v>
      </c>
      <c r="G9" s="70">
        <v>0</v>
      </c>
      <c r="H9" s="70">
        <v>0</v>
      </c>
      <c r="I9" s="73">
        <v>0</v>
      </c>
      <c r="J9" s="74">
        <v>0</v>
      </c>
      <c r="K9" s="70">
        <v>0</v>
      </c>
      <c r="L9" s="70">
        <v>0</v>
      </c>
      <c r="M9" s="73">
        <v>0</v>
      </c>
    </row>
    <row r="10" spans="1:13" ht="31.2" x14ac:dyDescent="0.25">
      <c r="A10" s="75" t="s">
        <v>89</v>
      </c>
      <c r="B10" s="76">
        <v>402500</v>
      </c>
      <c r="C10" s="77">
        <v>0</v>
      </c>
      <c r="D10" s="77">
        <v>0</v>
      </c>
      <c r="E10" s="78">
        <v>402500</v>
      </c>
      <c r="F10" s="76">
        <v>50000</v>
      </c>
      <c r="G10" s="77">
        <v>0</v>
      </c>
      <c r="H10" s="77">
        <v>0</v>
      </c>
      <c r="I10" s="78">
        <v>50000</v>
      </c>
      <c r="J10" s="76">
        <v>50000</v>
      </c>
      <c r="K10" s="77">
        <v>0</v>
      </c>
      <c r="L10" s="77">
        <v>0</v>
      </c>
      <c r="M10" s="78">
        <v>50000</v>
      </c>
    </row>
    <row r="11" spans="1:13" ht="21" x14ac:dyDescent="0.25">
      <c r="A11" s="59" t="s">
        <v>90</v>
      </c>
      <c r="B11" s="79"/>
      <c r="C11" s="80"/>
      <c r="D11" s="81"/>
      <c r="E11" s="82"/>
      <c r="F11" s="83"/>
      <c r="G11" s="81"/>
      <c r="H11" s="81"/>
      <c r="I11" s="82"/>
      <c r="J11" s="83"/>
      <c r="K11" s="81"/>
      <c r="L11" s="81"/>
      <c r="M11" s="82"/>
    </row>
    <row r="12" spans="1:13" x14ac:dyDescent="0.25">
      <c r="A12" s="84" t="s">
        <v>135</v>
      </c>
      <c r="B12" s="64">
        <v>650000</v>
      </c>
      <c r="C12" s="85">
        <v>0</v>
      </c>
      <c r="D12" s="86">
        <v>0</v>
      </c>
      <c r="E12" s="87">
        <v>650000</v>
      </c>
      <c r="F12" s="88">
        <v>0</v>
      </c>
      <c r="G12" s="85">
        <v>0</v>
      </c>
      <c r="H12" s="85">
        <v>0</v>
      </c>
      <c r="I12" s="87">
        <v>0</v>
      </c>
      <c r="J12" s="88">
        <v>0</v>
      </c>
      <c r="K12" s="85">
        <v>0</v>
      </c>
      <c r="L12" s="85">
        <v>0</v>
      </c>
      <c r="M12" s="87">
        <v>0</v>
      </c>
    </row>
    <row r="13" spans="1:13" ht="21" x14ac:dyDescent="0.25">
      <c r="A13" s="68" t="s">
        <v>136</v>
      </c>
      <c r="B13" s="69">
        <v>540000</v>
      </c>
      <c r="C13" s="70">
        <v>0</v>
      </c>
      <c r="D13" s="70">
        <v>0</v>
      </c>
      <c r="E13" s="73">
        <v>540000</v>
      </c>
      <c r="F13" s="74">
        <v>300000</v>
      </c>
      <c r="G13" s="70">
        <v>0</v>
      </c>
      <c r="H13" s="70">
        <v>0</v>
      </c>
      <c r="I13" s="73">
        <v>300000</v>
      </c>
      <c r="J13" s="74">
        <v>300000</v>
      </c>
      <c r="K13" s="70">
        <v>0</v>
      </c>
      <c r="L13" s="70">
        <v>0</v>
      </c>
      <c r="M13" s="73">
        <v>300000</v>
      </c>
    </row>
    <row r="14" spans="1:13" ht="21" x14ac:dyDescent="0.25">
      <c r="A14" s="68" t="s">
        <v>137</v>
      </c>
      <c r="B14" s="69">
        <v>670000</v>
      </c>
      <c r="C14" s="70">
        <v>0</v>
      </c>
      <c r="D14" s="70">
        <v>0</v>
      </c>
      <c r="E14" s="73">
        <v>670000</v>
      </c>
      <c r="F14" s="74">
        <v>0</v>
      </c>
      <c r="G14" s="70">
        <v>0</v>
      </c>
      <c r="H14" s="70">
        <v>0</v>
      </c>
      <c r="I14" s="73">
        <v>0</v>
      </c>
      <c r="J14" s="74">
        <v>0</v>
      </c>
      <c r="K14" s="70">
        <v>0</v>
      </c>
      <c r="L14" s="70">
        <v>0</v>
      </c>
      <c r="M14" s="73">
        <v>0</v>
      </c>
    </row>
    <row r="15" spans="1:13" ht="21" x14ac:dyDescent="0.25">
      <c r="A15" s="68" t="s">
        <v>138</v>
      </c>
      <c r="B15" s="69">
        <v>0</v>
      </c>
      <c r="C15" s="70">
        <v>0</v>
      </c>
      <c r="D15" s="70">
        <v>0</v>
      </c>
      <c r="E15" s="71">
        <v>0</v>
      </c>
      <c r="F15" s="72">
        <v>0</v>
      </c>
      <c r="G15" s="70">
        <v>0</v>
      </c>
      <c r="H15" s="70">
        <v>0</v>
      </c>
      <c r="I15" s="71">
        <v>0</v>
      </c>
      <c r="J15" s="72">
        <v>0</v>
      </c>
      <c r="K15" s="70">
        <v>0</v>
      </c>
      <c r="L15" s="70">
        <v>0</v>
      </c>
      <c r="M15" s="71">
        <v>0</v>
      </c>
    </row>
    <row r="16" spans="1:13" x14ac:dyDescent="0.25">
      <c r="A16" s="68" t="s">
        <v>139</v>
      </c>
      <c r="B16" s="69">
        <v>0</v>
      </c>
      <c r="C16" s="70">
        <v>0</v>
      </c>
      <c r="D16" s="70">
        <v>0</v>
      </c>
      <c r="E16" s="73">
        <v>0</v>
      </c>
      <c r="F16" s="74">
        <v>40000</v>
      </c>
      <c r="G16" s="70">
        <v>0</v>
      </c>
      <c r="H16" s="70">
        <v>0</v>
      </c>
      <c r="I16" s="73">
        <v>40000</v>
      </c>
      <c r="J16" s="74">
        <v>40000</v>
      </c>
      <c r="K16" s="70">
        <v>0</v>
      </c>
      <c r="L16" s="70">
        <v>0</v>
      </c>
      <c r="M16" s="73">
        <v>40000</v>
      </c>
    </row>
    <row r="17" spans="1:13" ht="21" x14ac:dyDescent="0.25">
      <c r="A17" s="68" t="s">
        <v>140</v>
      </c>
      <c r="B17" s="69">
        <v>263000</v>
      </c>
      <c r="C17" s="70">
        <v>0</v>
      </c>
      <c r="D17" s="70">
        <v>0</v>
      </c>
      <c r="E17" s="71">
        <v>263000</v>
      </c>
      <c r="F17" s="72">
        <v>0</v>
      </c>
      <c r="G17" s="70">
        <v>0</v>
      </c>
      <c r="H17" s="70">
        <v>0</v>
      </c>
      <c r="I17" s="71">
        <v>0</v>
      </c>
      <c r="J17" s="72">
        <v>0</v>
      </c>
      <c r="K17" s="70">
        <v>0</v>
      </c>
      <c r="L17" s="70">
        <v>0</v>
      </c>
      <c r="M17" s="71">
        <v>0</v>
      </c>
    </row>
    <row r="18" spans="1:13" ht="31.2" x14ac:dyDescent="0.25">
      <c r="A18" s="68" t="s">
        <v>141</v>
      </c>
      <c r="B18" s="69">
        <v>200000</v>
      </c>
      <c r="C18" s="70">
        <v>0</v>
      </c>
      <c r="D18" s="70">
        <v>0</v>
      </c>
      <c r="E18" s="71">
        <v>200000</v>
      </c>
      <c r="F18" s="72">
        <v>0</v>
      </c>
      <c r="G18" s="70">
        <v>0</v>
      </c>
      <c r="H18" s="70">
        <v>0</v>
      </c>
      <c r="I18" s="71">
        <v>0</v>
      </c>
      <c r="J18" s="72">
        <v>0</v>
      </c>
      <c r="K18" s="70">
        <v>0</v>
      </c>
      <c r="L18" s="70">
        <v>0</v>
      </c>
      <c r="M18" s="71">
        <v>0</v>
      </c>
    </row>
    <row r="19" spans="1:13" ht="31.2" x14ac:dyDescent="0.25">
      <c r="A19" s="75" t="s">
        <v>91</v>
      </c>
      <c r="B19" s="89">
        <v>2323000</v>
      </c>
      <c r="C19" s="77">
        <v>0</v>
      </c>
      <c r="D19" s="77">
        <v>0</v>
      </c>
      <c r="E19" s="78">
        <v>2323000</v>
      </c>
      <c r="F19" s="76">
        <v>340000</v>
      </c>
      <c r="G19" s="77">
        <v>0</v>
      </c>
      <c r="H19" s="77">
        <v>0</v>
      </c>
      <c r="I19" s="78">
        <v>340000</v>
      </c>
      <c r="J19" s="76">
        <v>340000</v>
      </c>
      <c r="K19" s="77">
        <v>0</v>
      </c>
      <c r="L19" s="77">
        <v>0</v>
      </c>
      <c r="M19" s="78">
        <v>340000</v>
      </c>
    </row>
    <row r="20" spans="1:13" ht="21" x14ac:dyDescent="0.25">
      <c r="A20" s="90" t="s">
        <v>92</v>
      </c>
      <c r="B20" s="91">
        <v>0</v>
      </c>
      <c r="C20" s="92">
        <v>0</v>
      </c>
      <c r="D20" s="92">
        <v>0</v>
      </c>
      <c r="E20" s="93">
        <v>0</v>
      </c>
      <c r="F20" s="94">
        <v>0</v>
      </c>
      <c r="G20" s="92">
        <v>0</v>
      </c>
      <c r="H20" s="92">
        <v>0</v>
      </c>
      <c r="I20" s="93">
        <v>0</v>
      </c>
      <c r="J20" s="94">
        <v>0</v>
      </c>
      <c r="K20" s="92">
        <v>0</v>
      </c>
      <c r="L20" s="92">
        <v>0</v>
      </c>
      <c r="M20" s="93">
        <v>0</v>
      </c>
    </row>
    <row r="21" spans="1:13" ht="12.6" thickBot="1" x14ac:dyDescent="0.3">
      <c r="A21" s="95" t="s">
        <v>93</v>
      </c>
      <c r="B21" s="96">
        <v>2725500</v>
      </c>
      <c r="C21" s="97">
        <v>0</v>
      </c>
      <c r="D21" s="97">
        <v>0</v>
      </c>
      <c r="E21" s="98">
        <v>2725500</v>
      </c>
      <c r="F21" s="99">
        <v>390000</v>
      </c>
      <c r="G21" s="97">
        <v>0</v>
      </c>
      <c r="H21" s="97">
        <v>0</v>
      </c>
      <c r="I21" s="98">
        <v>390000</v>
      </c>
      <c r="J21" s="99">
        <v>390000</v>
      </c>
      <c r="K21" s="97">
        <v>0</v>
      </c>
      <c r="L21" s="97">
        <v>0</v>
      </c>
      <c r="M21" s="98">
        <v>390000</v>
      </c>
    </row>
  </sheetData>
  <mergeCells count="7">
    <mergeCell ref="A1:A3"/>
    <mergeCell ref="C1:E1"/>
    <mergeCell ref="G1:I1"/>
    <mergeCell ref="K1:M1"/>
    <mergeCell ref="B2:E2"/>
    <mergeCell ref="F2:I2"/>
    <mergeCell ref="J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B381-1934-4317-BF3E-D789793C0524}">
  <dimension ref="A1:D196"/>
  <sheetViews>
    <sheetView topLeftCell="A169" workbookViewId="0">
      <selection activeCell="D189" sqref="D189"/>
    </sheetView>
  </sheetViews>
  <sheetFormatPr defaultRowHeight="12" x14ac:dyDescent="0.25"/>
  <cols>
    <col min="1" max="1" width="3.453125" style="118" bestFit="1" customWidth="1"/>
    <col min="2" max="2" width="5.1796875" style="118" bestFit="1" customWidth="1"/>
    <col min="3" max="3" width="50.6328125" style="165" customWidth="1"/>
    <col min="4" max="4" width="10.6328125" style="118" customWidth="1"/>
    <col min="5" max="16384" width="8.7265625" style="118"/>
  </cols>
  <sheetData>
    <row r="1" spans="1:4" ht="24" x14ac:dyDescent="0.25">
      <c r="A1" s="144" t="s">
        <v>266</v>
      </c>
      <c r="B1" s="144" t="s">
        <v>267</v>
      </c>
      <c r="C1" s="144" t="s">
        <v>268</v>
      </c>
      <c r="D1" s="145" t="s">
        <v>269</v>
      </c>
    </row>
    <row r="2" spans="1:4" x14ac:dyDescent="0.25">
      <c r="A2" s="150" t="s">
        <v>270</v>
      </c>
      <c r="B2" s="150" t="s">
        <v>271</v>
      </c>
      <c r="C2" s="146" t="s">
        <v>272</v>
      </c>
      <c r="D2" s="151">
        <v>0</v>
      </c>
    </row>
    <row r="3" spans="1:4" x14ac:dyDescent="0.25">
      <c r="A3" s="150" t="s">
        <v>270</v>
      </c>
      <c r="B3" s="150" t="s">
        <v>273</v>
      </c>
      <c r="C3" s="147" t="s">
        <v>274</v>
      </c>
      <c r="D3" s="152">
        <v>0</v>
      </c>
    </row>
    <row r="4" spans="1:4" x14ac:dyDescent="0.25">
      <c r="A4" s="150" t="s">
        <v>270</v>
      </c>
      <c r="B4" s="150" t="s">
        <v>275</v>
      </c>
      <c r="C4" s="153" t="s">
        <v>276</v>
      </c>
      <c r="D4" s="154">
        <v>0</v>
      </c>
    </row>
    <row r="5" spans="1:4" x14ac:dyDescent="0.25">
      <c r="A5" s="150" t="s">
        <v>270</v>
      </c>
      <c r="B5" s="150" t="s">
        <v>271</v>
      </c>
      <c r="C5" s="146" t="s">
        <v>277</v>
      </c>
      <c r="D5" s="155">
        <v>54069000</v>
      </c>
    </row>
    <row r="6" spans="1:4" x14ac:dyDescent="0.25">
      <c r="A6" s="150" t="s">
        <v>270</v>
      </c>
      <c r="B6" s="150" t="s">
        <v>273</v>
      </c>
      <c r="C6" s="147" t="s">
        <v>277</v>
      </c>
      <c r="D6" s="156">
        <v>54069000</v>
      </c>
    </row>
    <row r="7" spans="1:4" x14ac:dyDescent="0.25">
      <c r="A7" s="150" t="s">
        <v>270</v>
      </c>
      <c r="B7" s="150" t="s">
        <v>275</v>
      </c>
      <c r="C7" s="157" t="s">
        <v>278</v>
      </c>
      <c r="D7" s="149">
        <v>53800000</v>
      </c>
    </row>
    <row r="8" spans="1:4" x14ac:dyDescent="0.25">
      <c r="A8" s="150" t="s">
        <v>270</v>
      </c>
      <c r="B8" s="150" t="s">
        <v>279</v>
      </c>
      <c r="C8" s="153" t="s">
        <v>280</v>
      </c>
      <c r="D8" s="158">
        <v>50000000</v>
      </c>
    </row>
    <row r="9" spans="1:4" x14ac:dyDescent="0.25">
      <c r="A9" s="150" t="s">
        <v>270</v>
      </c>
      <c r="B9" s="150" t="s">
        <v>279</v>
      </c>
      <c r="C9" s="153" t="s">
        <v>281</v>
      </c>
      <c r="D9" s="158">
        <v>3800000</v>
      </c>
    </row>
    <row r="10" spans="1:4" x14ac:dyDescent="0.25">
      <c r="A10" s="150" t="s">
        <v>270</v>
      </c>
      <c r="B10" s="150" t="s">
        <v>279</v>
      </c>
      <c r="C10" s="153" t="s">
        <v>282</v>
      </c>
      <c r="D10" s="154">
        <v>0</v>
      </c>
    </row>
    <row r="11" spans="1:4" x14ac:dyDescent="0.25">
      <c r="A11" s="150" t="s">
        <v>270</v>
      </c>
      <c r="B11" s="150" t="s">
        <v>275</v>
      </c>
      <c r="C11" s="157" t="s">
        <v>283</v>
      </c>
      <c r="D11" s="149">
        <v>7000</v>
      </c>
    </row>
    <row r="12" spans="1:4" x14ac:dyDescent="0.25">
      <c r="A12" s="150" t="s">
        <v>270</v>
      </c>
      <c r="B12" s="150" t="s">
        <v>279</v>
      </c>
      <c r="C12" s="153" t="s">
        <v>283</v>
      </c>
      <c r="D12" s="159">
        <v>7000</v>
      </c>
    </row>
    <row r="13" spans="1:4" x14ac:dyDescent="0.25">
      <c r="A13" s="150" t="s">
        <v>270</v>
      </c>
      <c r="B13" s="150" t="s">
        <v>275</v>
      </c>
      <c r="C13" s="157" t="s">
        <v>284</v>
      </c>
      <c r="D13" s="149">
        <v>245000</v>
      </c>
    </row>
    <row r="14" spans="1:4" x14ac:dyDescent="0.25">
      <c r="A14" s="150" t="s">
        <v>270</v>
      </c>
      <c r="B14" s="150" t="s">
        <v>279</v>
      </c>
      <c r="C14" s="153" t="s">
        <v>285</v>
      </c>
      <c r="D14" s="154">
        <v>0</v>
      </c>
    </row>
    <row r="15" spans="1:4" x14ac:dyDescent="0.25">
      <c r="A15" s="150" t="s">
        <v>270</v>
      </c>
      <c r="B15" s="150" t="s">
        <v>279</v>
      </c>
      <c r="C15" s="153" t="s">
        <v>286</v>
      </c>
      <c r="D15" s="159">
        <v>245000</v>
      </c>
    </row>
    <row r="16" spans="1:4" x14ac:dyDescent="0.25">
      <c r="A16" s="150" t="s">
        <v>270</v>
      </c>
      <c r="B16" s="150" t="s">
        <v>275</v>
      </c>
      <c r="C16" s="157" t="s">
        <v>287</v>
      </c>
      <c r="D16" s="149">
        <v>17000</v>
      </c>
    </row>
    <row r="17" spans="1:4" x14ac:dyDescent="0.25">
      <c r="A17" s="150" t="s">
        <v>270</v>
      </c>
      <c r="B17" s="150" t="s">
        <v>279</v>
      </c>
      <c r="C17" s="153" t="s">
        <v>287</v>
      </c>
      <c r="D17" s="159">
        <v>17000</v>
      </c>
    </row>
    <row r="18" spans="1:4" x14ac:dyDescent="0.25">
      <c r="A18" s="150" t="s">
        <v>270</v>
      </c>
      <c r="B18" s="150" t="s">
        <v>275</v>
      </c>
      <c r="C18" s="157" t="s">
        <v>288</v>
      </c>
      <c r="D18" s="154">
        <v>0</v>
      </c>
    </row>
    <row r="19" spans="1:4" x14ac:dyDescent="0.25">
      <c r="A19" s="150" t="s">
        <v>270</v>
      </c>
      <c r="B19" s="150" t="s">
        <v>279</v>
      </c>
      <c r="C19" s="153" t="s">
        <v>289</v>
      </c>
      <c r="D19" s="154">
        <v>0</v>
      </c>
    </row>
    <row r="20" spans="1:4" x14ac:dyDescent="0.25">
      <c r="A20" s="150" t="s">
        <v>270</v>
      </c>
      <c r="B20" s="150" t="s">
        <v>279</v>
      </c>
      <c r="C20" s="153" t="s">
        <v>290</v>
      </c>
      <c r="D20" s="154">
        <v>0</v>
      </c>
    </row>
    <row r="21" spans="1:4" x14ac:dyDescent="0.25">
      <c r="A21" s="150" t="s">
        <v>270</v>
      </c>
      <c r="B21" s="150" t="s">
        <v>271</v>
      </c>
      <c r="C21" s="146" t="s">
        <v>291</v>
      </c>
      <c r="D21" s="155">
        <v>24373000</v>
      </c>
    </row>
    <row r="22" spans="1:4" x14ac:dyDescent="0.25">
      <c r="A22" s="150" t="s">
        <v>270</v>
      </c>
      <c r="B22" s="150" t="s">
        <v>273</v>
      </c>
      <c r="C22" s="147" t="s">
        <v>292</v>
      </c>
      <c r="D22" s="156">
        <v>23208000</v>
      </c>
    </row>
    <row r="23" spans="1:4" x14ac:dyDescent="0.25">
      <c r="A23" s="150" t="s">
        <v>270</v>
      </c>
      <c r="B23" s="150" t="s">
        <v>275</v>
      </c>
      <c r="C23" s="157" t="s">
        <v>293</v>
      </c>
      <c r="D23" s="159">
        <v>8000</v>
      </c>
    </row>
    <row r="24" spans="1:4" x14ac:dyDescent="0.25">
      <c r="A24" s="150" t="s">
        <v>270</v>
      </c>
      <c r="B24" s="150" t="s">
        <v>275</v>
      </c>
      <c r="C24" s="157" t="s">
        <v>294</v>
      </c>
      <c r="D24" s="159">
        <v>23200000</v>
      </c>
    </row>
    <row r="25" spans="1:4" x14ac:dyDescent="0.25">
      <c r="A25" s="150" t="s">
        <v>270</v>
      </c>
      <c r="B25" s="150" t="s">
        <v>275</v>
      </c>
      <c r="C25" s="157" t="s">
        <v>295</v>
      </c>
      <c r="D25" s="154">
        <v>0</v>
      </c>
    </row>
    <row r="26" spans="1:4" x14ac:dyDescent="0.25">
      <c r="A26" s="150" t="s">
        <v>270</v>
      </c>
      <c r="B26" s="150" t="s">
        <v>273</v>
      </c>
      <c r="C26" s="147" t="s">
        <v>296</v>
      </c>
      <c r="D26" s="152">
        <v>0</v>
      </c>
    </row>
    <row r="27" spans="1:4" x14ac:dyDescent="0.25">
      <c r="A27" s="150" t="s">
        <v>270</v>
      </c>
      <c r="B27" s="150" t="s">
        <v>275</v>
      </c>
      <c r="C27" s="157" t="s">
        <v>297</v>
      </c>
      <c r="D27" s="154">
        <v>0</v>
      </c>
    </row>
    <row r="28" spans="1:4" x14ac:dyDescent="0.25">
      <c r="A28" s="150" t="s">
        <v>270</v>
      </c>
      <c r="B28" s="150" t="s">
        <v>275</v>
      </c>
      <c r="C28" s="157" t="s">
        <v>298</v>
      </c>
      <c r="D28" s="154">
        <v>0</v>
      </c>
    </row>
    <row r="29" spans="1:4" x14ac:dyDescent="0.25">
      <c r="A29" s="150" t="s">
        <v>270</v>
      </c>
      <c r="B29" s="150" t="s">
        <v>275</v>
      </c>
      <c r="C29" s="157" t="s">
        <v>299</v>
      </c>
      <c r="D29" s="154">
        <v>0</v>
      </c>
    </row>
    <row r="30" spans="1:4" x14ac:dyDescent="0.25">
      <c r="A30" s="150" t="s">
        <v>270</v>
      </c>
      <c r="B30" s="150" t="s">
        <v>273</v>
      </c>
      <c r="C30" s="147" t="s">
        <v>300</v>
      </c>
      <c r="D30" s="156">
        <v>1165000</v>
      </c>
    </row>
    <row r="31" spans="1:4" x14ac:dyDescent="0.25">
      <c r="A31" s="150" t="s">
        <v>270</v>
      </c>
      <c r="B31" s="150" t="s">
        <v>275</v>
      </c>
      <c r="C31" s="157" t="s">
        <v>301</v>
      </c>
      <c r="D31" s="159">
        <v>11000</v>
      </c>
    </row>
    <row r="32" spans="1:4" x14ac:dyDescent="0.25">
      <c r="A32" s="150" t="s">
        <v>270</v>
      </c>
      <c r="B32" s="150" t="s">
        <v>275</v>
      </c>
      <c r="C32" s="157" t="s">
        <v>302</v>
      </c>
      <c r="D32" s="159">
        <v>560000</v>
      </c>
    </row>
    <row r="33" spans="1:4" x14ac:dyDescent="0.25">
      <c r="A33" s="150" t="s">
        <v>270</v>
      </c>
      <c r="B33" s="150" t="s">
        <v>275</v>
      </c>
      <c r="C33" s="157" t="s">
        <v>303</v>
      </c>
      <c r="D33" s="159">
        <v>594000</v>
      </c>
    </row>
    <row r="34" spans="1:4" x14ac:dyDescent="0.25">
      <c r="A34" s="150" t="s">
        <v>270</v>
      </c>
      <c r="B34" s="150" t="s">
        <v>271</v>
      </c>
      <c r="C34" s="146" t="s">
        <v>304</v>
      </c>
      <c r="D34" s="155">
        <v>3006000</v>
      </c>
    </row>
    <row r="35" spans="1:4" x14ac:dyDescent="0.25">
      <c r="A35" s="150" t="s">
        <v>270</v>
      </c>
      <c r="B35" s="150" t="s">
        <v>273</v>
      </c>
      <c r="C35" s="147" t="s">
        <v>305</v>
      </c>
      <c r="D35" s="156">
        <v>3006000</v>
      </c>
    </row>
    <row r="36" spans="1:4" x14ac:dyDescent="0.25">
      <c r="A36" s="150" t="s">
        <v>270</v>
      </c>
      <c r="B36" s="150" t="s">
        <v>275</v>
      </c>
      <c r="C36" s="157" t="s">
        <v>306</v>
      </c>
      <c r="D36" s="149">
        <v>1646000</v>
      </c>
    </row>
    <row r="37" spans="1:4" x14ac:dyDescent="0.25">
      <c r="A37" s="150" t="s">
        <v>270</v>
      </c>
      <c r="B37" s="150" t="s">
        <v>279</v>
      </c>
      <c r="C37" s="153" t="s">
        <v>307</v>
      </c>
      <c r="D37" s="159">
        <v>790000</v>
      </c>
    </row>
    <row r="38" spans="1:4" x14ac:dyDescent="0.25">
      <c r="A38" s="150" t="s">
        <v>270</v>
      </c>
      <c r="B38" s="150" t="s">
        <v>279</v>
      </c>
      <c r="C38" s="153" t="s">
        <v>308</v>
      </c>
      <c r="D38" s="159">
        <v>856000</v>
      </c>
    </row>
    <row r="39" spans="1:4" x14ac:dyDescent="0.25">
      <c r="A39" s="150" t="s">
        <v>270</v>
      </c>
      <c r="B39" s="150" t="s">
        <v>279</v>
      </c>
      <c r="C39" s="153" t="s">
        <v>309</v>
      </c>
      <c r="D39" s="154">
        <v>0</v>
      </c>
    </row>
    <row r="40" spans="1:4" x14ac:dyDescent="0.25">
      <c r="A40" s="150" t="s">
        <v>270</v>
      </c>
      <c r="B40" s="150" t="s">
        <v>275</v>
      </c>
      <c r="C40" s="157" t="s">
        <v>310</v>
      </c>
      <c r="D40" s="154">
        <v>0</v>
      </c>
    </row>
    <row r="41" spans="1:4" x14ac:dyDescent="0.25">
      <c r="A41" s="150" t="s">
        <v>270</v>
      </c>
      <c r="B41" s="150" t="s">
        <v>279</v>
      </c>
      <c r="C41" s="153" t="s">
        <v>310</v>
      </c>
      <c r="D41" s="154">
        <v>0</v>
      </c>
    </row>
    <row r="42" spans="1:4" x14ac:dyDescent="0.25">
      <c r="A42" s="150" t="s">
        <v>270</v>
      </c>
      <c r="B42" s="150" t="s">
        <v>275</v>
      </c>
      <c r="C42" s="157" t="s">
        <v>311</v>
      </c>
      <c r="D42" s="160">
        <v>552000</v>
      </c>
    </row>
    <row r="43" spans="1:4" x14ac:dyDescent="0.25">
      <c r="A43" s="150" t="s">
        <v>270</v>
      </c>
      <c r="B43" s="150" t="s">
        <v>279</v>
      </c>
      <c r="C43" s="153" t="s">
        <v>312</v>
      </c>
      <c r="D43" s="154">
        <v>0</v>
      </c>
    </row>
    <row r="44" spans="1:4" x14ac:dyDescent="0.25">
      <c r="A44" s="150" t="s">
        <v>270</v>
      </c>
      <c r="B44" s="150" t="s">
        <v>279</v>
      </c>
      <c r="C44" s="153" t="s">
        <v>313</v>
      </c>
      <c r="D44" s="154">
        <v>0</v>
      </c>
    </row>
    <row r="45" spans="1:4" x14ac:dyDescent="0.25">
      <c r="A45" s="150" t="s">
        <v>270</v>
      </c>
      <c r="B45" s="150" t="s">
        <v>279</v>
      </c>
      <c r="C45" s="153" t="s">
        <v>314</v>
      </c>
      <c r="D45" s="154">
        <v>552000</v>
      </c>
    </row>
    <row r="46" spans="1:4" x14ac:dyDescent="0.25">
      <c r="A46" s="150" t="s">
        <v>270</v>
      </c>
      <c r="B46" s="150" t="s">
        <v>275</v>
      </c>
      <c r="C46" s="157" t="s">
        <v>315</v>
      </c>
      <c r="D46" s="154">
        <v>0</v>
      </c>
    </row>
    <row r="47" spans="1:4" x14ac:dyDescent="0.25">
      <c r="A47" s="150" t="s">
        <v>270</v>
      </c>
      <c r="B47" s="150" t="s">
        <v>279</v>
      </c>
      <c r="C47" s="153" t="s">
        <v>315</v>
      </c>
      <c r="D47" s="154">
        <v>0</v>
      </c>
    </row>
    <row r="48" spans="1:4" x14ac:dyDescent="0.25">
      <c r="A48" s="150" t="s">
        <v>270</v>
      </c>
      <c r="B48" s="150" t="s">
        <v>275</v>
      </c>
      <c r="C48" s="157" t="s">
        <v>316</v>
      </c>
      <c r="D48" s="149">
        <v>808000</v>
      </c>
    </row>
    <row r="49" spans="1:4" x14ac:dyDescent="0.25">
      <c r="A49" s="150" t="s">
        <v>270</v>
      </c>
      <c r="B49" s="150" t="s">
        <v>279</v>
      </c>
      <c r="C49" s="153" t="s">
        <v>317</v>
      </c>
      <c r="D49" s="154">
        <v>0</v>
      </c>
    </row>
    <row r="50" spans="1:4" x14ac:dyDescent="0.25">
      <c r="A50" s="150" t="s">
        <v>270</v>
      </c>
      <c r="B50" s="150" t="s">
        <v>279</v>
      </c>
      <c r="C50" s="153" t="s">
        <v>318</v>
      </c>
      <c r="D50" s="154">
        <v>808000</v>
      </c>
    </row>
    <row r="51" spans="1:4" ht="24" x14ac:dyDescent="0.25">
      <c r="A51" s="150" t="s">
        <v>270</v>
      </c>
      <c r="B51" s="150" t="s">
        <v>275</v>
      </c>
      <c r="C51" s="157" t="s">
        <v>319</v>
      </c>
      <c r="D51" s="154">
        <v>0</v>
      </c>
    </row>
    <row r="52" spans="1:4" ht="24" x14ac:dyDescent="0.25">
      <c r="A52" s="150" t="s">
        <v>270</v>
      </c>
      <c r="B52" s="150" t="s">
        <v>279</v>
      </c>
      <c r="C52" s="153" t="s">
        <v>319</v>
      </c>
      <c r="D52" s="154">
        <v>0</v>
      </c>
    </row>
    <row r="53" spans="1:4" ht="24" x14ac:dyDescent="0.25">
      <c r="A53" s="150" t="s">
        <v>270</v>
      </c>
      <c r="B53" s="150" t="s">
        <v>279</v>
      </c>
      <c r="C53" s="153" t="s">
        <v>320</v>
      </c>
      <c r="D53" s="154">
        <v>0</v>
      </c>
    </row>
    <row r="54" spans="1:4" x14ac:dyDescent="0.25">
      <c r="A54" s="150" t="s">
        <v>270</v>
      </c>
      <c r="B54" s="150" t="s">
        <v>273</v>
      </c>
      <c r="C54" s="147" t="s">
        <v>321</v>
      </c>
      <c r="D54" s="152">
        <v>0</v>
      </c>
    </row>
    <row r="55" spans="1:4" x14ac:dyDescent="0.25">
      <c r="A55" s="150" t="s">
        <v>270</v>
      </c>
      <c r="B55" s="150" t="s">
        <v>275</v>
      </c>
      <c r="C55" s="157" t="s">
        <v>322</v>
      </c>
      <c r="D55" s="154">
        <v>0</v>
      </c>
    </row>
    <row r="56" spans="1:4" x14ac:dyDescent="0.25">
      <c r="A56" s="150" t="s">
        <v>270</v>
      </c>
      <c r="B56" s="150" t="s">
        <v>275</v>
      </c>
      <c r="C56" s="157" t="s">
        <v>323</v>
      </c>
      <c r="D56" s="154">
        <v>0</v>
      </c>
    </row>
    <row r="57" spans="1:4" x14ac:dyDescent="0.25">
      <c r="A57" s="150" t="s">
        <v>270</v>
      </c>
      <c r="B57" s="150" t="s">
        <v>275</v>
      </c>
      <c r="C57" s="157" t="s">
        <v>324</v>
      </c>
      <c r="D57" s="154">
        <v>0</v>
      </c>
    </row>
    <row r="58" spans="1:4" x14ac:dyDescent="0.25">
      <c r="A58" s="150" t="s">
        <v>270</v>
      </c>
      <c r="B58" s="150" t="s">
        <v>271</v>
      </c>
      <c r="C58" s="146" t="s">
        <v>325</v>
      </c>
      <c r="D58" s="151">
        <v>0</v>
      </c>
    </row>
    <row r="59" spans="1:4" x14ac:dyDescent="0.25">
      <c r="A59" s="150" t="s">
        <v>270</v>
      </c>
      <c r="B59" s="150" t="s">
        <v>273</v>
      </c>
      <c r="C59" s="147" t="s">
        <v>326</v>
      </c>
      <c r="D59" s="152">
        <v>0</v>
      </c>
    </row>
    <row r="60" spans="1:4" x14ac:dyDescent="0.25">
      <c r="A60" s="150" t="s">
        <v>270</v>
      </c>
      <c r="B60" s="150" t="s">
        <v>275</v>
      </c>
      <c r="C60" s="157" t="s">
        <v>327</v>
      </c>
      <c r="D60" s="154">
        <v>0</v>
      </c>
    </row>
    <row r="61" spans="1:4" x14ac:dyDescent="0.25">
      <c r="A61" s="150" t="s">
        <v>270</v>
      </c>
      <c r="B61" s="150" t="s">
        <v>275</v>
      </c>
      <c r="C61" s="157" t="s">
        <v>328</v>
      </c>
      <c r="D61" s="154">
        <v>0</v>
      </c>
    </row>
    <row r="62" spans="1:4" x14ac:dyDescent="0.25">
      <c r="A62" s="150" t="s">
        <v>270</v>
      </c>
      <c r="B62" s="150" t="s">
        <v>275</v>
      </c>
      <c r="C62" s="157" t="s">
        <v>329</v>
      </c>
      <c r="D62" s="154">
        <v>0</v>
      </c>
    </row>
    <row r="63" spans="1:4" x14ac:dyDescent="0.25">
      <c r="A63" s="150" t="s">
        <v>270</v>
      </c>
      <c r="B63" s="150" t="s">
        <v>273</v>
      </c>
      <c r="C63" s="147" t="s">
        <v>330</v>
      </c>
      <c r="D63" s="152">
        <v>0</v>
      </c>
    </row>
    <row r="64" spans="1:4" ht="24" x14ac:dyDescent="0.25">
      <c r="A64" s="150" t="s">
        <v>270</v>
      </c>
      <c r="B64" s="150" t="s">
        <v>275</v>
      </c>
      <c r="C64" s="157" t="s">
        <v>331</v>
      </c>
      <c r="D64" s="154">
        <v>0</v>
      </c>
    </row>
    <row r="65" spans="1:4" x14ac:dyDescent="0.25">
      <c r="A65" s="150" t="s">
        <v>270</v>
      </c>
      <c r="B65" s="150" t="s">
        <v>275</v>
      </c>
      <c r="C65" s="157" t="s">
        <v>332</v>
      </c>
      <c r="D65" s="154">
        <v>0</v>
      </c>
    </row>
    <row r="66" spans="1:4" x14ac:dyDescent="0.25">
      <c r="A66" s="150" t="s">
        <v>270</v>
      </c>
      <c r="B66" s="150" t="s">
        <v>275</v>
      </c>
      <c r="C66" s="157" t="s">
        <v>333</v>
      </c>
      <c r="D66" s="154">
        <v>0</v>
      </c>
    </row>
    <row r="67" spans="1:4" ht="24" x14ac:dyDescent="0.25">
      <c r="A67" s="150" t="s">
        <v>270</v>
      </c>
      <c r="B67" s="150" t="s">
        <v>275</v>
      </c>
      <c r="C67" s="157" t="s">
        <v>334</v>
      </c>
      <c r="D67" s="154">
        <v>0</v>
      </c>
    </row>
    <row r="68" spans="1:4" ht="24" x14ac:dyDescent="0.25">
      <c r="A68" s="150" t="s">
        <v>270</v>
      </c>
      <c r="B68" s="150" t="s">
        <v>275</v>
      </c>
      <c r="C68" s="157" t="s">
        <v>335</v>
      </c>
      <c r="D68" s="154">
        <v>0</v>
      </c>
    </row>
    <row r="69" spans="1:4" x14ac:dyDescent="0.25">
      <c r="A69" s="150" t="s">
        <v>270</v>
      </c>
      <c r="B69" s="150" t="s">
        <v>273</v>
      </c>
      <c r="C69" s="147" t="s">
        <v>336</v>
      </c>
      <c r="D69" s="152">
        <v>0</v>
      </c>
    </row>
    <row r="70" spans="1:4" x14ac:dyDescent="0.25">
      <c r="A70" s="150" t="s">
        <v>270</v>
      </c>
      <c r="B70" s="150" t="s">
        <v>275</v>
      </c>
      <c r="C70" s="161" t="s">
        <v>337</v>
      </c>
      <c r="D70" s="154">
        <v>0</v>
      </c>
    </row>
    <row r="71" spans="1:4" x14ac:dyDescent="0.25">
      <c r="A71" s="150" t="s">
        <v>270</v>
      </c>
      <c r="B71" s="150" t="s">
        <v>271</v>
      </c>
      <c r="C71" s="146" t="s">
        <v>338</v>
      </c>
      <c r="D71" s="151">
        <v>0</v>
      </c>
    </row>
    <row r="72" spans="1:4" x14ac:dyDescent="0.25">
      <c r="A72" s="150" t="s">
        <v>270</v>
      </c>
      <c r="B72" s="150" t="s">
        <v>273</v>
      </c>
      <c r="C72" s="147" t="s">
        <v>339</v>
      </c>
      <c r="D72" s="152">
        <v>0</v>
      </c>
    </row>
    <row r="73" spans="1:4" x14ac:dyDescent="0.25">
      <c r="A73" s="150" t="s">
        <v>270</v>
      </c>
      <c r="B73" s="150" t="s">
        <v>275</v>
      </c>
      <c r="C73" s="157" t="s">
        <v>340</v>
      </c>
      <c r="D73" s="154">
        <v>0</v>
      </c>
    </row>
    <row r="74" spans="1:4" x14ac:dyDescent="0.25">
      <c r="A74" s="150" t="s">
        <v>270</v>
      </c>
      <c r="B74" s="150" t="s">
        <v>273</v>
      </c>
      <c r="C74" s="147" t="s">
        <v>341</v>
      </c>
      <c r="D74" s="152">
        <v>0</v>
      </c>
    </row>
    <row r="75" spans="1:4" x14ac:dyDescent="0.25">
      <c r="A75" s="150" t="s">
        <v>270</v>
      </c>
      <c r="B75" s="150" t="s">
        <v>275</v>
      </c>
      <c r="C75" s="157" t="s">
        <v>342</v>
      </c>
      <c r="D75" s="154">
        <v>0</v>
      </c>
    </row>
    <row r="76" spans="1:4" x14ac:dyDescent="0.25">
      <c r="A76" s="150" t="s">
        <v>270</v>
      </c>
      <c r="B76" s="150" t="s">
        <v>275</v>
      </c>
      <c r="C76" s="157" t="s">
        <v>343</v>
      </c>
      <c r="D76" s="154">
        <v>0</v>
      </c>
    </row>
    <row r="77" spans="1:4" x14ac:dyDescent="0.25">
      <c r="A77" s="150" t="s">
        <v>270</v>
      </c>
      <c r="B77" s="150" t="s">
        <v>271</v>
      </c>
      <c r="C77" s="146" t="s">
        <v>344</v>
      </c>
      <c r="D77" s="151">
        <v>0</v>
      </c>
    </row>
    <row r="78" spans="1:4" x14ac:dyDescent="0.25">
      <c r="A78" s="150" t="s">
        <v>270</v>
      </c>
      <c r="B78" s="150" t="s">
        <v>273</v>
      </c>
      <c r="C78" s="147" t="s">
        <v>344</v>
      </c>
      <c r="D78" s="152">
        <v>0</v>
      </c>
    </row>
    <row r="79" spans="1:4" x14ac:dyDescent="0.25">
      <c r="A79" s="150" t="s">
        <v>270</v>
      </c>
      <c r="B79" s="150" t="s">
        <v>275</v>
      </c>
      <c r="C79" s="157" t="s">
        <v>344</v>
      </c>
      <c r="D79" s="154">
        <v>0</v>
      </c>
    </row>
    <row r="80" spans="1:4" x14ac:dyDescent="0.25">
      <c r="A80" s="150" t="s">
        <v>270</v>
      </c>
      <c r="B80" s="150" t="s">
        <v>271</v>
      </c>
      <c r="C80" s="146" t="s">
        <v>345</v>
      </c>
      <c r="D80" s="162">
        <v>28595000</v>
      </c>
    </row>
    <row r="81" spans="1:4" x14ac:dyDescent="0.25">
      <c r="A81" s="150" t="s">
        <v>270</v>
      </c>
      <c r="B81" s="150" t="s">
        <v>273</v>
      </c>
      <c r="C81" s="147" t="s">
        <v>346</v>
      </c>
      <c r="D81" s="156">
        <v>24618000</v>
      </c>
    </row>
    <row r="82" spans="1:4" x14ac:dyDescent="0.25">
      <c r="A82" s="150" t="s">
        <v>270</v>
      </c>
      <c r="B82" s="150" t="s">
        <v>275</v>
      </c>
      <c r="C82" s="157" t="s">
        <v>347</v>
      </c>
      <c r="D82" s="154">
        <v>0</v>
      </c>
    </row>
    <row r="83" spans="1:4" x14ac:dyDescent="0.25">
      <c r="A83" s="150" t="s">
        <v>270</v>
      </c>
      <c r="B83" s="150" t="s">
        <v>275</v>
      </c>
      <c r="C83" s="157" t="s">
        <v>348</v>
      </c>
      <c r="D83" s="159">
        <v>20997000</v>
      </c>
    </row>
    <row r="84" spans="1:4" x14ac:dyDescent="0.25">
      <c r="A84" s="150" t="s">
        <v>270</v>
      </c>
      <c r="B84" s="150" t="s">
        <v>275</v>
      </c>
      <c r="C84" s="157" t="s">
        <v>349</v>
      </c>
      <c r="D84" s="159">
        <v>361000</v>
      </c>
    </row>
    <row r="85" spans="1:4" x14ac:dyDescent="0.25">
      <c r="A85" s="150" t="s">
        <v>270</v>
      </c>
      <c r="B85" s="150" t="s">
        <v>275</v>
      </c>
      <c r="C85" s="157" t="s">
        <v>350</v>
      </c>
      <c r="D85" s="159">
        <v>3260000</v>
      </c>
    </row>
    <row r="86" spans="1:4" x14ac:dyDescent="0.25">
      <c r="A86" s="150" t="s">
        <v>270</v>
      </c>
      <c r="B86" s="150" t="s">
        <v>273</v>
      </c>
      <c r="C86" s="147" t="s">
        <v>351</v>
      </c>
      <c r="D86" s="163">
        <v>3977000</v>
      </c>
    </row>
    <row r="87" spans="1:4" x14ac:dyDescent="0.25">
      <c r="A87" s="150" t="s">
        <v>270</v>
      </c>
      <c r="B87" s="150" t="s">
        <v>275</v>
      </c>
      <c r="C87" s="157" t="s">
        <v>352</v>
      </c>
      <c r="D87" s="154">
        <v>0</v>
      </c>
    </row>
    <row r="88" spans="1:4" x14ac:dyDescent="0.25">
      <c r="A88" s="150" t="s">
        <v>270</v>
      </c>
      <c r="B88" s="150" t="s">
        <v>275</v>
      </c>
      <c r="C88" s="157" t="s">
        <v>353</v>
      </c>
      <c r="D88" s="154">
        <v>0</v>
      </c>
    </row>
    <row r="89" spans="1:4" x14ac:dyDescent="0.25">
      <c r="A89" s="150" t="s">
        <v>270</v>
      </c>
      <c r="B89" s="150" t="s">
        <v>275</v>
      </c>
      <c r="C89" s="157" t="s">
        <v>354</v>
      </c>
      <c r="D89" s="154">
        <v>0</v>
      </c>
    </row>
    <row r="90" spans="1:4" x14ac:dyDescent="0.25">
      <c r="A90" s="150" t="s">
        <v>270</v>
      </c>
      <c r="B90" s="150" t="s">
        <v>275</v>
      </c>
      <c r="C90" s="157" t="s">
        <v>355</v>
      </c>
      <c r="D90" s="159">
        <v>127000</v>
      </c>
    </row>
    <row r="91" spans="1:4" x14ac:dyDescent="0.25">
      <c r="A91" s="150" t="s">
        <v>270</v>
      </c>
      <c r="B91" s="150" t="s">
        <v>275</v>
      </c>
      <c r="C91" s="157" t="s">
        <v>356</v>
      </c>
      <c r="D91" s="159">
        <v>3850000</v>
      </c>
    </row>
    <row r="92" spans="1:4" x14ac:dyDescent="0.25">
      <c r="A92" s="150" t="s">
        <v>270</v>
      </c>
      <c r="B92" s="150" t="s">
        <v>275</v>
      </c>
      <c r="C92" s="157" t="s">
        <v>357</v>
      </c>
      <c r="D92" s="154">
        <v>0</v>
      </c>
    </row>
    <row r="93" spans="1:4" x14ac:dyDescent="0.25">
      <c r="A93" s="164"/>
      <c r="B93" s="164"/>
      <c r="C93" s="148" t="s">
        <v>265</v>
      </c>
      <c r="D93" s="149">
        <v>110043000</v>
      </c>
    </row>
    <row r="95" spans="1:4" ht="24" x14ac:dyDescent="0.25">
      <c r="A95" s="144" t="s">
        <v>266</v>
      </c>
      <c r="B95" s="144" t="s">
        <v>267</v>
      </c>
      <c r="C95" s="144" t="s">
        <v>268</v>
      </c>
      <c r="D95" s="145" t="s">
        <v>358</v>
      </c>
    </row>
    <row r="96" spans="1:4" x14ac:dyDescent="0.25">
      <c r="A96" s="150" t="s">
        <v>359</v>
      </c>
      <c r="B96" s="150" t="s">
        <v>271</v>
      </c>
      <c r="C96" s="146" t="s">
        <v>360</v>
      </c>
      <c r="D96" s="168">
        <v>68441000</v>
      </c>
    </row>
    <row r="97" spans="1:4" x14ac:dyDescent="0.25">
      <c r="A97" s="150" t="s">
        <v>359</v>
      </c>
      <c r="B97" s="150" t="s">
        <v>273</v>
      </c>
      <c r="C97" s="147" t="s">
        <v>361</v>
      </c>
      <c r="D97" s="169">
        <v>41500000</v>
      </c>
    </row>
    <row r="98" spans="1:4" x14ac:dyDescent="0.25">
      <c r="A98" s="150" t="s">
        <v>359</v>
      </c>
      <c r="B98" s="150" t="s">
        <v>275</v>
      </c>
      <c r="C98" s="157" t="s">
        <v>362</v>
      </c>
      <c r="D98" s="170">
        <v>30100000</v>
      </c>
    </row>
    <row r="99" spans="1:4" x14ac:dyDescent="0.25">
      <c r="A99" s="150" t="s">
        <v>359</v>
      </c>
      <c r="B99" s="150" t="s">
        <v>275</v>
      </c>
      <c r="C99" s="157" t="s">
        <v>363</v>
      </c>
      <c r="D99" s="170">
        <v>11400000</v>
      </c>
    </row>
    <row r="100" spans="1:4" x14ac:dyDescent="0.25">
      <c r="A100" s="150" t="s">
        <v>359</v>
      </c>
      <c r="B100" s="150" t="s">
        <v>273</v>
      </c>
      <c r="C100" s="147" t="s">
        <v>364</v>
      </c>
      <c r="D100" s="169">
        <v>2633000</v>
      </c>
    </row>
    <row r="101" spans="1:4" x14ac:dyDescent="0.25">
      <c r="A101" s="150" t="s">
        <v>359</v>
      </c>
      <c r="B101" s="150" t="s">
        <v>275</v>
      </c>
      <c r="C101" s="157" t="s">
        <v>365</v>
      </c>
      <c r="D101" s="170">
        <v>2633000</v>
      </c>
    </row>
    <row r="102" spans="1:4" x14ac:dyDescent="0.25">
      <c r="A102" s="150" t="s">
        <v>359</v>
      </c>
      <c r="B102" s="150" t="s">
        <v>273</v>
      </c>
      <c r="C102" s="147" t="s">
        <v>366</v>
      </c>
      <c r="D102" s="169">
        <v>15955000</v>
      </c>
    </row>
    <row r="103" spans="1:4" x14ac:dyDescent="0.25">
      <c r="A103" s="150" t="s">
        <v>359</v>
      </c>
      <c r="B103" s="150" t="s">
        <v>275</v>
      </c>
      <c r="C103" s="157" t="s">
        <v>367</v>
      </c>
      <c r="D103" s="170">
        <v>1365000</v>
      </c>
    </row>
    <row r="104" spans="1:4" x14ac:dyDescent="0.25">
      <c r="A104" s="150" t="s">
        <v>359</v>
      </c>
      <c r="B104" s="150" t="s">
        <v>275</v>
      </c>
      <c r="C104" s="157" t="s">
        <v>368</v>
      </c>
      <c r="D104" s="170">
        <v>14590000</v>
      </c>
    </row>
    <row r="105" spans="1:4" x14ac:dyDescent="0.25">
      <c r="A105" s="150" t="s">
        <v>359</v>
      </c>
      <c r="B105" s="150" t="s">
        <v>273</v>
      </c>
      <c r="C105" s="147" t="s">
        <v>277</v>
      </c>
      <c r="D105" s="169">
        <v>7176000</v>
      </c>
    </row>
    <row r="106" spans="1:4" x14ac:dyDescent="0.25">
      <c r="A106" s="150" t="s">
        <v>359</v>
      </c>
      <c r="B106" s="150" t="s">
        <v>275</v>
      </c>
      <c r="C106" s="157" t="s">
        <v>369</v>
      </c>
      <c r="D106" s="167">
        <v>256000</v>
      </c>
    </row>
    <row r="107" spans="1:4" x14ac:dyDescent="0.25">
      <c r="A107" s="150" t="s">
        <v>359</v>
      </c>
      <c r="B107" s="150" t="s">
        <v>279</v>
      </c>
      <c r="C107" s="153" t="s">
        <v>370</v>
      </c>
      <c r="D107" s="170">
        <v>161000</v>
      </c>
    </row>
    <row r="108" spans="1:4" x14ac:dyDescent="0.25">
      <c r="A108" s="150" t="s">
        <v>359</v>
      </c>
      <c r="B108" s="150" t="s">
        <v>279</v>
      </c>
      <c r="C108" s="153" t="s">
        <v>371</v>
      </c>
      <c r="D108" s="170">
        <v>95000</v>
      </c>
    </row>
    <row r="109" spans="1:4" x14ac:dyDescent="0.25">
      <c r="A109" s="150" t="s">
        <v>359</v>
      </c>
      <c r="B109" s="150" t="s">
        <v>279</v>
      </c>
      <c r="C109" s="153" t="s">
        <v>372</v>
      </c>
      <c r="D109" s="154">
        <v>0</v>
      </c>
    </row>
    <row r="110" spans="1:4" x14ac:dyDescent="0.25">
      <c r="A110" s="150" t="s">
        <v>359</v>
      </c>
      <c r="B110" s="150" t="s">
        <v>275</v>
      </c>
      <c r="C110" s="157" t="s">
        <v>373</v>
      </c>
      <c r="D110" s="167">
        <v>6459000</v>
      </c>
    </row>
    <row r="111" spans="1:4" x14ac:dyDescent="0.25">
      <c r="A111" s="150" t="s">
        <v>359</v>
      </c>
      <c r="B111" s="150" t="s">
        <v>279</v>
      </c>
      <c r="C111" s="153" t="s">
        <v>374</v>
      </c>
      <c r="D111" s="154">
        <v>0</v>
      </c>
    </row>
    <row r="112" spans="1:4" x14ac:dyDescent="0.25">
      <c r="A112" s="150" t="s">
        <v>359</v>
      </c>
      <c r="B112" s="150" t="s">
        <v>279</v>
      </c>
      <c r="C112" s="153" t="s">
        <v>375</v>
      </c>
      <c r="D112" s="170">
        <v>6290000</v>
      </c>
    </row>
    <row r="113" spans="1:4" x14ac:dyDescent="0.25">
      <c r="A113" s="150" t="s">
        <v>359</v>
      </c>
      <c r="B113" s="150" t="s">
        <v>279</v>
      </c>
      <c r="C113" s="153" t="s">
        <v>376</v>
      </c>
      <c r="D113" s="170">
        <v>169000</v>
      </c>
    </row>
    <row r="114" spans="1:4" x14ac:dyDescent="0.25">
      <c r="A114" s="150" t="s">
        <v>359</v>
      </c>
      <c r="B114" s="150" t="s">
        <v>275</v>
      </c>
      <c r="C114" s="157" t="s">
        <v>377</v>
      </c>
      <c r="D114" s="167">
        <v>164000</v>
      </c>
    </row>
    <row r="115" spans="1:4" x14ac:dyDescent="0.25">
      <c r="A115" s="150" t="s">
        <v>359</v>
      </c>
      <c r="B115" s="150" t="s">
        <v>279</v>
      </c>
      <c r="C115" s="153" t="s">
        <v>378</v>
      </c>
      <c r="D115" s="154">
        <v>0</v>
      </c>
    </row>
    <row r="116" spans="1:4" x14ac:dyDescent="0.25">
      <c r="A116" s="150" t="s">
        <v>359</v>
      </c>
      <c r="B116" s="150" t="s">
        <v>279</v>
      </c>
      <c r="C116" s="153" t="s">
        <v>379</v>
      </c>
      <c r="D116" s="154">
        <v>108000</v>
      </c>
    </row>
    <row r="117" spans="1:4" x14ac:dyDescent="0.25">
      <c r="A117" s="150" t="s">
        <v>359</v>
      </c>
      <c r="B117" s="150" t="s">
        <v>279</v>
      </c>
      <c r="C117" s="153" t="s">
        <v>380</v>
      </c>
      <c r="D117" s="170">
        <v>56000</v>
      </c>
    </row>
    <row r="118" spans="1:4" x14ac:dyDescent="0.25">
      <c r="A118" s="150" t="s">
        <v>359</v>
      </c>
      <c r="B118" s="150" t="s">
        <v>275</v>
      </c>
      <c r="C118" s="157" t="s">
        <v>381</v>
      </c>
      <c r="D118" s="167">
        <v>297000</v>
      </c>
    </row>
    <row r="119" spans="1:4" x14ac:dyDescent="0.25">
      <c r="A119" s="150" t="s">
        <v>359</v>
      </c>
      <c r="B119" s="150" t="s">
        <v>279</v>
      </c>
      <c r="C119" s="153" t="s">
        <v>381</v>
      </c>
      <c r="D119" s="170">
        <v>297000</v>
      </c>
    </row>
    <row r="120" spans="1:4" x14ac:dyDescent="0.25">
      <c r="A120" s="150" t="s">
        <v>359</v>
      </c>
      <c r="B120" s="150" t="s">
        <v>275</v>
      </c>
      <c r="C120" s="157" t="s">
        <v>382</v>
      </c>
      <c r="D120" s="154">
        <v>0</v>
      </c>
    </row>
    <row r="121" spans="1:4" x14ac:dyDescent="0.25">
      <c r="A121" s="150" t="s">
        <v>359</v>
      </c>
      <c r="B121" s="150" t="s">
        <v>279</v>
      </c>
      <c r="C121" s="153" t="s">
        <v>383</v>
      </c>
      <c r="D121" s="154">
        <v>0</v>
      </c>
    </row>
    <row r="122" spans="1:4" x14ac:dyDescent="0.25">
      <c r="A122" s="150" t="s">
        <v>359</v>
      </c>
      <c r="B122" s="150" t="s">
        <v>279</v>
      </c>
      <c r="C122" s="153" t="s">
        <v>384</v>
      </c>
      <c r="D122" s="154">
        <v>0</v>
      </c>
    </row>
    <row r="123" spans="1:4" x14ac:dyDescent="0.25">
      <c r="A123" s="150" t="s">
        <v>359</v>
      </c>
      <c r="B123" s="150" t="s">
        <v>273</v>
      </c>
      <c r="C123" s="147" t="s">
        <v>385</v>
      </c>
      <c r="D123" s="169">
        <v>284000</v>
      </c>
    </row>
    <row r="124" spans="1:4" x14ac:dyDescent="0.25">
      <c r="A124" s="150" t="s">
        <v>359</v>
      </c>
      <c r="B124" s="150" t="s">
        <v>275</v>
      </c>
      <c r="C124" s="157" t="s">
        <v>386</v>
      </c>
      <c r="D124" s="154">
        <v>0</v>
      </c>
    </row>
    <row r="125" spans="1:4" x14ac:dyDescent="0.25">
      <c r="A125" s="150" t="s">
        <v>359</v>
      </c>
      <c r="B125" s="150" t="s">
        <v>275</v>
      </c>
      <c r="C125" s="157" t="s">
        <v>387</v>
      </c>
      <c r="D125" s="170">
        <v>284000</v>
      </c>
    </row>
    <row r="126" spans="1:4" x14ac:dyDescent="0.25">
      <c r="A126" s="150" t="s">
        <v>359</v>
      </c>
      <c r="B126" s="150" t="s">
        <v>275</v>
      </c>
      <c r="C126" s="157" t="s">
        <v>388</v>
      </c>
      <c r="D126" s="154">
        <v>0</v>
      </c>
    </row>
    <row r="127" spans="1:4" x14ac:dyDescent="0.25">
      <c r="A127" s="150" t="s">
        <v>359</v>
      </c>
      <c r="B127" s="150" t="s">
        <v>273</v>
      </c>
      <c r="C127" s="147" t="s">
        <v>389</v>
      </c>
      <c r="D127" s="152">
        <v>0</v>
      </c>
    </row>
    <row r="128" spans="1:4" x14ac:dyDescent="0.25">
      <c r="A128" s="150" t="s">
        <v>359</v>
      </c>
      <c r="B128" s="150" t="s">
        <v>275</v>
      </c>
      <c r="C128" s="157" t="s">
        <v>390</v>
      </c>
      <c r="D128" s="154">
        <v>0</v>
      </c>
    </row>
    <row r="129" spans="1:4" x14ac:dyDescent="0.25">
      <c r="A129" s="150" t="s">
        <v>359</v>
      </c>
      <c r="B129" s="150" t="s">
        <v>275</v>
      </c>
      <c r="C129" s="157" t="s">
        <v>391</v>
      </c>
      <c r="D129" s="154">
        <v>0</v>
      </c>
    </row>
    <row r="130" spans="1:4" x14ac:dyDescent="0.25">
      <c r="A130" s="150" t="s">
        <v>359</v>
      </c>
      <c r="B130" s="150" t="s">
        <v>273</v>
      </c>
      <c r="C130" s="147" t="s">
        <v>392</v>
      </c>
      <c r="D130" s="169">
        <v>377000</v>
      </c>
    </row>
    <row r="131" spans="1:4" x14ac:dyDescent="0.25">
      <c r="A131" s="150" t="s">
        <v>359</v>
      </c>
      <c r="B131" s="150" t="s">
        <v>275</v>
      </c>
      <c r="C131" s="157" t="s">
        <v>393</v>
      </c>
      <c r="D131" s="170">
        <v>113000</v>
      </c>
    </row>
    <row r="132" spans="1:4" x14ac:dyDescent="0.25">
      <c r="A132" s="150" t="s">
        <v>359</v>
      </c>
      <c r="B132" s="150" t="s">
        <v>275</v>
      </c>
      <c r="C132" s="157" t="s">
        <v>394</v>
      </c>
      <c r="D132" s="154">
        <v>0</v>
      </c>
    </row>
    <row r="133" spans="1:4" x14ac:dyDescent="0.25">
      <c r="A133" s="150" t="s">
        <v>359</v>
      </c>
      <c r="B133" s="150" t="s">
        <v>275</v>
      </c>
      <c r="C133" s="157" t="s">
        <v>395</v>
      </c>
      <c r="D133" s="170">
        <v>264000</v>
      </c>
    </row>
    <row r="134" spans="1:4" x14ac:dyDescent="0.25">
      <c r="A134" s="150" t="s">
        <v>359</v>
      </c>
      <c r="B134" s="150" t="s">
        <v>273</v>
      </c>
      <c r="C134" s="147" t="s">
        <v>396</v>
      </c>
      <c r="D134" s="169">
        <v>516000</v>
      </c>
    </row>
    <row r="135" spans="1:4" x14ac:dyDescent="0.25">
      <c r="A135" s="150" t="s">
        <v>359</v>
      </c>
      <c r="B135" s="150" t="s">
        <v>275</v>
      </c>
      <c r="C135" s="157" t="s">
        <v>397</v>
      </c>
      <c r="D135" s="170">
        <v>244000</v>
      </c>
    </row>
    <row r="136" spans="1:4" x14ac:dyDescent="0.25">
      <c r="A136" s="150" t="s">
        <v>359</v>
      </c>
      <c r="B136" s="150" t="s">
        <v>275</v>
      </c>
      <c r="C136" s="157" t="s">
        <v>398</v>
      </c>
      <c r="D136" s="170">
        <v>125000</v>
      </c>
    </row>
    <row r="137" spans="1:4" x14ac:dyDescent="0.25">
      <c r="A137" s="150" t="s">
        <v>359</v>
      </c>
      <c r="B137" s="150" t="s">
        <v>275</v>
      </c>
      <c r="C137" s="157" t="s">
        <v>399</v>
      </c>
      <c r="D137" s="154">
        <v>0</v>
      </c>
    </row>
    <row r="138" spans="1:4" x14ac:dyDescent="0.25">
      <c r="A138" s="150" t="s">
        <v>359</v>
      </c>
      <c r="B138" s="150" t="s">
        <v>275</v>
      </c>
      <c r="C138" s="157" t="s">
        <v>400</v>
      </c>
      <c r="D138" s="170">
        <v>147000</v>
      </c>
    </row>
    <row r="139" spans="1:4" x14ac:dyDescent="0.25">
      <c r="A139" s="150" t="s">
        <v>359</v>
      </c>
      <c r="B139" s="150" t="s">
        <v>271</v>
      </c>
      <c r="C139" s="146" t="s">
        <v>401</v>
      </c>
      <c r="D139" s="168">
        <v>4805000</v>
      </c>
    </row>
    <row r="140" spans="1:4" x14ac:dyDescent="0.25">
      <c r="A140" s="150" t="s">
        <v>359</v>
      </c>
      <c r="B140" s="150" t="s">
        <v>273</v>
      </c>
      <c r="C140" s="147" t="s">
        <v>402</v>
      </c>
      <c r="D140" s="169">
        <v>4000000</v>
      </c>
    </row>
    <row r="141" spans="1:4" x14ac:dyDescent="0.25">
      <c r="A141" s="150" t="s">
        <v>359</v>
      </c>
      <c r="B141" s="150" t="s">
        <v>275</v>
      </c>
      <c r="C141" s="157" t="s">
        <v>403</v>
      </c>
      <c r="D141" s="170">
        <v>2960000</v>
      </c>
    </row>
    <row r="142" spans="1:4" x14ac:dyDescent="0.25">
      <c r="A142" s="150" t="s">
        <v>359</v>
      </c>
      <c r="B142" s="150" t="s">
        <v>275</v>
      </c>
      <c r="C142" s="157" t="s">
        <v>404</v>
      </c>
      <c r="D142" s="154">
        <v>0</v>
      </c>
    </row>
    <row r="143" spans="1:4" x14ac:dyDescent="0.25">
      <c r="A143" s="150" t="s">
        <v>359</v>
      </c>
      <c r="B143" s="150" t="s">
        <v>275</v>
      </c>
      <c r="C143" s="157" t="s">
        <v>405</v>
      </c>
      <c r="D143" s="170">
        <v>1040000</v>
      </c>
    </row>
    <row r="144" spans="1:4" x14ac:dyDescent="0.25">
      <c r="A144" s="150" t="s">
        <v>359</v>
      </c>
      <c r="B144" s="150" t="s">
        <v>275</v>
      </c>
      <c r="C144" s="157" t="s">
        <v>406</v>
      </c>
      <c r="D144" s="154">
        <v>0</v>
      </c>
    </row>
    <row r="145" spans="1:4" x14ac:dyDescent="0.25">
      <c r="A145" s="150" t="s">
        <v>359</v>
      </c>
      <c r="B145" s="150" t="s">
        <v>273</v>
      </c>
      <c r="C145" s="147" t="s">
        <v>305</v>
      </c>
      <c r="D145" s="169">
        <v>805000</v>
      </c>
    </row>
    <row r="146" spans="1:4" x14ac:dyDescent="0.25">
      <c r="A146" s="150" t="s">
        <v>359</v>
      </c>
      <c r="B146" s="150" t="s">
        <v>275</v>
      </c>
      <c r="C146" s="157" t="s">
        <v>407</v>
      </c>
      <c r="D146" s="167">
        <v>540000</v>
      </c>
    </row>
    <row r="147" spans="1:4" x14ac:dyDescent="0.25">
      <c r="A147" s="150" t="s">
        <v>359</v>
      </c>
      <c r="B147" s="150" t="s">
        <v>279</v>
      </c>
      <c r="C147" s="153" t="s">
        <v>408</v>
      </c>
      <c r="D147" s="154">
        <v>0</v>
      </c>
    </row>
    <row r="148" spans="1:4" x14ac:dyDescent="0.25">
      <c r="A148" s="150" t="s">
        <v>359</v>
      </c>
      <c r="B148" s="150" t="s">
        <v>279</v>
      </c>
      <c r="C148" s="153" t="s">
        <v>409</v>
      </c>
      <c r="D148" s="170">
        <v>540000</v>
      </c>
    </row>
    <row r="149" spans="1:4" x14ac:dyDescent="0.25">
      <c r="A149" s="150" t="s">
        <v>359</v>
      </c>
      <c r="B149" s="150" t="s">
        <v>279</v>
      </c>
      <c r="C149" s="153" t="s">
        <v>410</v>
      </c>
      <c r="D149" s="154">
        <v>0</v>
      </c>
    </row>
    <row r="150" spans="1:4" x14ac:dyDescent="0.25">
      <c r="A150" s="150" t="s">
        <v>359</v>
      </c>
      <c r="B150" s="150" t="s">
        <v>275</v>
      </c>
      <c r="C150" s="157" t="s">
        <v>411</v>
      </c>
      <c r="D150" s="154">
        <v>0</v>
      </c>
    </row>
    <row r="151" spans="1:4" x14ac:dyDescent="0.25">
      <c r="A151" s="150" t="s">
        <v>359</v>
      </c>
      <c r="B151" s="150" t="s">
        <v>279</v>
      </c>
      <c r="C151" s="153" t="s">
        <v>411</v>
      </c>
      <c r="D151" s="154">
        <v>0</v>
      </c>
    </row>
    <row r="152" spans="1:4" x14ac:dyDescent="0.25">
      <c r="A152" s="150" t="s">
        <v>359</v>
      </c>
      <c r="B152" s="150" t="s">
        <v>275</v>
      </c>
      <c r="C152" s="157" t="s">
        <v>412</v>
      </c>
      <c r="D152" s="167">
        <v>28000</v>
      </c>
    </row>
    <row r="153" spans="1:4" x14ac:dyDescent="0.25">
      <c r="A153" s="150" t="s">
        <v>359</v>
      </c>
      <c r="B153" s="150" t="s">
        <v>279</v>
      </c>
      <c r="C153" s="153" t="s">
        <v>413</v>
      </c>
      <c r="D153" s="154">
        <v>0</v>
      </c>
    </row>
    <row r="154" spans="1:4" x14ac:dyDescent="0.25">
      <c r="A154" s="150" t="s">
        <v>359</v>
      </c>
      <c r="B154" s="150" t="s">
        <v>279</v>
      </c>
      <c r="C154" s="153" t="s">
        <v>414</v>
      </c>
      <c r="D154" s="154">
        <v>0</v>
      </c>
    </row>
    <row r="155" spans="1:4" x14ac:dyDescent="0.25">
      <c r="A155" s="150" t="s">
        <v>359</v>
      </c>
      <c r="B155" s="150" t="s">
        <v>279</v>
      </c>
      <c r="C155" s="153" t="s">
        <v>415</v>
      </c>
      <c r="D155" s="170">
        <v>28000</v>
      </c>
    </row>
    <row r="156" spans="1:4" x14ac:dyDescent="0.25">
      <c r="A156" s="150" t="s">
        <v>359</v>
      </c>
      <c r="B156" s="150" t="s">
        <v>275</v>
      </c>
      <c r="C156" s="157" t="s">
        <v>416</v>
      </c>
      <c r="D156" s="154">
        <v>0</v>
      </c>
    </row>
    <row r="157" spans="1:4" x14ac:dyDescent="0.25">
      <c r="A157" s="150" t="s">
        <v>359</v>
      </c>
      <c r="B157" s="150" t="s">
        <v>279</v>
      </c>
      <c r="C157" s="153" t="s">
        <v>416</v>
      </c>
      <c r="D157" s="154">
        <v>0</v>
      </c>
    </row>
    <row r="158" spans="1:4" x14ac:dyDescent="0.25">
      <c r="A158" s="150" t="s">
        <v>359</v>
      </c>
      <c r="B158" s="150" t="s">
        <v>275</v>
      </c>
      <c r="C158" s="157" t="s">
        <v>417</v>
      </c>
      <c r="D158" s="167">
        <v>237000</v>
      </c>
    </row>
    <row r="159" spans="1:4" x14ac:dyDescent="0.25">
      <c r="A159" s="150" t="s">
        <v>359</v>
      </c>
      <c r="B159" s="150" t="s">
        <v>279</v>
      </c>
      <c r="C159" s="153" t="s">
        <v>418</v>
      </c>
      <c r="D159" s="154">
        <v>0</v>
      </c>
    </row>
    <row r="160" spans="1:4" x14ac:dyDescent="0.25">
      <c r="A160" s="150" t="s">
        <v>359</v>
      </c>
      <c r="B160" s="150" t="s">
        <v>279</v>
      </c>
      <c r="C160" s="153" t="s">
        <v>419</v>
      </c>
      <c r="D160" s="170">
        <v>237000</v>
      </c>
    </row>
    <row r="161" spans="1:4" x14ac:dyDescent="0.25">
      <c r="A161" s="150" t="s">
        <v>359</v>
      </c>
      <c r="B161" s="150" t="s">
        <v>271</v>
      </c>
      <c r="C161" s="146" t="s">
        <v>420</v>
      </c>
      <c r="D161" s="151">
        <v>0</v>
      </c>
    </row>
    <row r="162" spans="1:4" x14ac:dyDescent="0.25">
      <c r="A162" s="150" t="s">
        <v>359</v>
      </c>
      <c r="B162" s="150" t="s">
        <v>273</v>
      </c>
      <c r="C162" s="147" t="s">
        <v>421</v>
      </c>
      <c r="D162" s="152">
        <v>0</v>
      </c>
    </row>
    <row r="163" spans="1:4" x14ac:dyDescent="0.25">
      <c r="A163" s="150" t="s">
        <v>359</v>
      </c>
      <c r="B163" s="150" t="s">
        <v>275</v>
      </c>
      <c r="C163" s="157" t="s">
        <v>422</v>
      </c>
      <c r="D163" s="154">
        <v>0</v>
      </c>
    </row>
    <row r="164" spans="1:4" x14ac:dyDescent="0.25">
      <c r="A164" s="150" t="s">
        <v>359</v>
      </c>
      <c r="B164" s="150" t="s">
        <v>275</v>
      </c>
      <c r="C164" s="157" t="s">
        <v>423</v>
      </c>
      <c r="D164" s="154">
        <v>0</v>
      </c>
    </row>
    <row r="165" spans="1:4" x14ac:dyDescent="0.25">
      <c r="A165" s="150" t="s">
        <v>359</v>
      </c>
      <c r="B165" s="150" t="s">
        <v>275</v>
      </c>
      <c r="C165" s="157" t="s">
        <v>424</v>
      </c>
      <c r="D165" s="154">
        <v>0</v>
      </c>
    </row>
    <row r="166" spans="1:4" x14ac:dyDescent="0.25">
      <c r="A166" s="150" t="s">
        <v>359</v>
      </c>
      <c r="B166" s="150" t="s">
        <v>273</v>
      </c>
      <c r="C166" s="147" t="s">
        <v>425</v>
      </c>
      <c r="D166" s="152">
        <v>0</v>
      </c>
    </row>
    <row r="167" spans="1:4" x14ac:dyDescent="0.25">
      <c r="A167" s="150" t="s">
        <v>359</v>
      </c>
      <c r="B167" s="150" t="s">
        <v>275</v>
      </c>
      <c r="C167" s="157" t="s">
        <v>426</v>
      </c>
      <c r="D167" s="154">
        <v>0</v>
      </c>
    </row>
    <row r="168" spans="1:4" x14ac:dyDescent="0.25">
      <c r="A168" s="150" t="s">
        <v>359</v>
      </c>
      <c r="B168" s="150" t="s">
        <v>275</v>
      </c>
      <c r="C168" s="157" t="s">
        <v>427</v>
      </c>
      <c r="D168" s="154">
        <v>0</v>
      </c>
    </row>
    <row r="169" spans="1:4" x14ac:dyDescent="0.25">
      <c r="A169" s="150" t="s">
        <v>359</v>
      </c>
      <c r="B169" s="150" t="s">
        <v>275</v>
      </c>
      <c r="C169" s="157" t="s">
        <v>428</v>
      </c>
      <c r="D169" s="154">
        <v>0</v>
      </c>
    </row>
    <row r="170" spans="1:4" x14ac:dyDescent="0.25">
      <c r="A170" s="150" t="s">
        <v>359</v>
      </c>
      <c r="B170" s="150" t="s">
        <v>275</v>
      </c>
      <c r="C170" s="157" t="s">
        <v>429</v>
      </c>
      <c r="D170" s="154">
        <v>0</v>
      </c>
    </row>
    <row r="171" spans="1:4" ht="24" x14ac:dyDescent="0.25">
      <c r="A171" s="150" t="s">
        <v>359</v>
      </c>
      <c r="B171" s="150" t="s">
        <v>275</v>
      </c>
      <c r="C171" s="157" t="s">
        <v>430</v>
      </c>
      <c r="D171" s="154">
        <v>0</v>
      </c>
    </row>
    <row r="172" spans="1:4" x14ac:dyDescent="0.25">
      <c r="A172" s="150" t="s">
        <v>359</v>
      </c>
      <c r="B172" s="150" t="s">
        <v>273</v>
      </c>
      <c r="C172" s="147" t="s">
        <v>431</v>
      </c>
      <c r="D172" s="152">
        <v>0</v>
      </c>
    </row>
    <row r="173" spans="1:4" x14ac:dyDescent="0.25">
      <c r="A173" s="150" t="s">
        <v>359</v>
      </c>
      <c r="B173" s="150" t="s">
        <v>275</v>
      </c>
      <c r="C173" s="157" t="s">
        <v>432</v>
      </c>
      <c r="D173" s="154">
        <v>0</v>
      </c>
    </row>
    <row r="174" spans="1:4" x14ac:dyDescent="0.25">
      <c r="A174" s="150" t="s">
        <v>359</v>
      </c>
      <c r="B174" s="150" t="s">
        <v>271</v>
      </c>
      <c r="C174" s="146" t="s">
        <v>433</v>
      </c>
      <c r="D174" s="168">
        <v>650000</v>
      </c>
    </row>
    <row r="175" spans="1:4" x14ac:dyDescent="0.25">
      <c r="A175" s="150" t="s">
        <v>359</v>
      </c>
      <c r="B175" s="150" t="s">
        <v>273</v>
      </c>
      <c r="C175" s="147" t="s">
        <v>434</v>
      </c>
      <c r="D175" s="152">
        <v>0</v>
      </c>
    </row>
    <row r="176" spans="1:4" x14ac:dyDescent="0.25">
      <c r="A176" s="150" t="s">
        <v>359</v>
      </c>
      <c r="B176" s="150" t="s">
        <v>275</v>
      </c>
      <c r="C176" s="157" t="s">
        <v>435</v>
      </c>
      <c r="D176" s="154">
        <v>0</v>
      </c>
    </row>
    <row r="177" spans="1:4" x14ac:dyDescent="0.25">
      <c r="A177" s="150" t="s">
        <v>359</v>
      </c>
      <c r="B177" s="150" t="s">
        <v>273</v>
      </c>
      <c r="C177" s="147" t="s">
        <v>436</v>
      </c>
      <c r="D177" s="169">
        <v>650000</v>
      </c>
    </row>
    <row r="178" spans="1:4" x14ac:dyDescent="0.25">
      <c r="A178" s="150" t="s">
        <v>359</v>
      </c>
      <c r="B178" s="150" t="s">
        <v>275</v>
      </c>
      <c r="C178" s="157" t="s">
        <v>437</v>
      </c>
      <c r="D178" s="170">
        <v>650000</v>
      </c>
    </row>
    <row r="179" spans="1:4" x14ac:dyDescent="0.25">
      <c r="A179" s="150" t="s">
        <v>359</v>
      </c>
      <c r="B179" s="150" t="s">
        <v>275</v>
      </c>
      <c r="C179" s="157" t="s">
        <v>438</v>
      </c>
      <c r="D179" s="154">
        <v>0</v>
      </c>
    </row>
    <row r="180" spans="1:4" x14ac:dyDescent="0.25">
      <c r="A180" s="150" t="s">
        <v>359</v>
      </c>
      <c r="B180" s="150" t="s">
        <v>271</v>
      </c>
      <c r="C180" s="146" t="s">
        <v>439</v>
      </c>
      <c r="D180" s="151">
        <v>0</v>
      </c>
    </row>
    <row r="181" spans="1:4" x14ac:dyDescent="0.25">
      <c r="A181" s="150" t="s">
        <v>359</v>
      </c>
      <c r="B181" s="150" t="s">
        <v>273</v>
      </c>
      <c r="C181" s="147" t="s">
        <v>439</v>
      </c>
      <c r="D181" s="152">
        <v>0</v>
      </c>
    </row>
    <row r="182" spans="1:4" x14ac:dyDescent="0.25">
      <c r="A182" s="150" t="s">
        <v>359</v>
      </c>
      <c r="B182" s="150" t="s">
        <v>275</v>
      </c>
      <c r="C182" s="157" t="s">
        <v>439</v>
      </c>
      <c r="D182" s="154">
        <v>0</v>
      </c>
    </row>
    <row r="183" spans="1:4" x14ac:dyDescent="0.25">
      <c r="A183" s="150" t="s">
        <v>359</v>
      </c>
      <c r="B183" s="150" t="s">
        <v>271</v>
      </c>
      <c r="C183" s="146" t="s">
        <v>440</v>
      </c>
      <c r="D183" s="168">
        <v>26813000</v>
      </c>
    </row>
    <row r="184" spans="1:4" x14ac:dyDescent="0.25">
      <c r="A184" s="150" t="s">
        <v>359</v>
      </c>
      <c r="B184" s="150" t="s">
        <v>273</v>
      </c>
      <c r="C184" s="147" t="s">
        <v>441</v>
      </c>
      <c r="D184" s="169">
        <v>23140000</v>
      </c>
    </row>
    <row r="185" spans="1:4" x14ac:dyDescent="0.25">
      <c r="A185" s="150" t="s">
        <v>359</v>
      </c>
      <c r="B185" s="150" t="s">
        <v>275</v>
      </c>
      <c r="C185" s="157" t="s">
        <v>442</v>
      </c>
      <c r="D185" s="154">
        <v>0</v>
      </c>
    </row>
    <row r="186" spans="1:4" x14ac:dyDescent="0.25">
      <c r="A186" s="150" t="s">
        <v>359</v>
      </c>
      <c r="B186" s="150" t="s">
        <v>275</v>
      </c>
      <c r="C186" s="157" t="s">
        <v>443</v>
      </c>
      <c r="D186" s="170">
        <v>20190000</v>
      </c>
    </row>
    <row r="187" spans="1:4" x14ac:dyDescent="0.25">
      <c r="A187" s="150" t="s">
        <v>359</v>
      </c>
      <c r="B187" s="150" t="s">
        <v>275</v>
      </c>
      <c r="C187" s="157" t="s">
        <v>444</v>
      </c>
      <c r="D187" s="170">
        <v>290000</v>
      </c>
    </row>
    <row r="188" spans="1:4" x14ac:dyDescent="0.25">
      <c r="A188" s="150" t="s">
        <v>359</v>
      </c>
      <c r="B188" s="150" t="s">
        <v>275</v>
      </c>
      <c r="C188" s="157" t="s">
        <v>445</v>
      </c>
      <c r="D188" s="170">
        <v>2660000</v>
      </c>
    </row>
    <row r="189" spans="1:4" x14ac:dyDescent="0.25">
      <c r="A189" s="150" t="s">
        <v>359</v>
      </c>
      <c r="B189" s="150" t="s">
        <v>273</v>
      </c>
      <c r="C189" s="147" t="s">
        <v>446</v>
      </c>
      <c r="D189" s="169">
        <v>3673000</v>
      </c>
    </row>
    <row r="190" spans="1:4" x14ac:dyDescent="0.25">
      <c r="A190" s="150" t="s">
        <v>359</v>
      </c>
      <c r="B190" s="150" t="s">
        <v>275</v>
      </c>
      <c r="C190" s="157" t="s">
        <v>447</v>
      </c>
      <c r="D190" s="154">
        <v>0</v>
      </c>
    </row>
    <row r="191" spans="1:4" x14ac:dyDescent="0.25">
      <c r="A191" s="150" t="s">
        <v>359</v>
      </c>
      <c r="B191" s="150" t="s">
        <v>275</v>
      </c>
      <c r="C191" s="157" t="s">
        <v>448</v>
      </c>
      <c r="D191" s="154">
        <v>0</v>
      </c>
    </row>
    <row r="192" spans="1:4" x14ac:dyDescent="0.25">
      <c r="A192" s="150" t="s">
        <v>359</v>
      </c>
      <c r="B192" s="150" t="s">
        <v>275</v>
      </c>
      <c r="C192" s="157" t="s">
        <v>449</v>
      </c>
      <c r="D192" s="154">
        <v>0</v>
      </c>
    </row>
    <row r="193" spans="1:4" x14ac:dyDescent="0.25">
      <c r="A193" s="150" t="s">
        <v>359</v>
      </c>
      <c r="B193" s="150" t="s">
        <v>275</v>
      </c>
      <c r="C193" s="157" t="s">
        <v>355</v>
      </c>
      <c r="D193" s="170">
        <v>108000</v>
      </c>
    </row>
    <row r="194" spans="1:4" x14ac:dyDescent="0.25">
      <c r="A194" s="150" t="s">
        <v>359</v>
      </c>
      <c r="B194" s="150" t="s">
        <v>275</v>
      </c>
      <c r="C194" s="157" t="s">
        <v>450</v>
      </c>
      <c r="D194" s="170">
        <v>3565000</v>
      </c>
    </row>
    <row r="195" spans="1:4" x14ac:dyDescent="0.25">
      <c r="A195" s="150" t="s">
        <v>359</v>
      </c>
      <c r="B195" s="150" t="s">
        <v>275</v>
      </c>
      <c r="C195" s="157" t="s">
        <v>451</v>
      </c>
      <c r="D195" s="154">
        <v>0</v>
      </c>
    </row>
    <row r="196" spans="1:4" x14ac:dyDescent="0.25">
      <c r="A196" s="171"/>
      <c r="B196" s="171"/>
      <c r="C196" s="166" t="s">
        <v>265</v>
      </c>
      <c r="D196" s="167">
        <v>100709000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AD8C3-6395-4B2D-B25B-297F2CB849C5}">
  <dimension ref="A1:E12"/>
  <sheetViews>
    <sheetView workbookViewId="0">
      <selection activeCell="E6" sqref="E6"/>
    </sheetView>
  </sheetViews>
  <sheetFormatPr defaultRowHeight="12" x14ac:dyDescent="0.25"/>
  <cols>
    <col min="1" max="2" width="15.6328125" style="118" customWidth="1"/>
    <col min="3" max="3" width="12.26953125" style="118" customWidth="1"/>
    <col min="4" max="4" width="15.6328125" style="118" customWidth="1"/>
    <col min="5" max="5" width="10.90625" style="118" customWidth="1"/>
    <col min="6" max="16384" width="8.7265625" style="118"/>
  </cols>
  <sheetData>
    <row r="1" spans="1:5" ht="36" x14ac:dyDescent="0.25">
      <c r="A1" s="172" t="s">
        <v>230</v>
      </c>
      <c r="B1" s="172" t="s">
        <v>231</v>
      </c>
      <c r="C1" s="172" t="s">
        <v>232</v>
      </c>
      <c r="D1" s="172" t="s">
        <v>233</v>
      </c>
      <c r="E1" s="172" t="s">
        <v>234</v>
      </c>
    </row>
    <row r="2" spans="1:5" ht="24" x14ac:dyDescent="0.25">
      <c r="A2" s="220" t="s">
        <v>235</v>
      </c>
      <c r="B2" s="173" t="s">
        <v>236</v>
      </c>
      <c r="C2" s="174" t="s">
        <v>237</v>
      </c>
      <c r="D2" s="175" t="s">
        <v>238</v>
      </c>
      <c r="E2" s="176">
        <v>43540451</v>
      </c>
    </row>
    <row r="3" spans="1:5" ht="24" x14ac:dyDescent="0.25">
      <c r="A3" s="220"/>
      <c r="B3" s="220" t="s">
        <v>239</v>
      </c>
      <c r="C3" s="177" t="s">
        <v>240</v>
      </c>
      <c r="D3" s="175" t="s">
        <v>241</v>
      </c>
      <c r="E3" s="176">
        <v>2796459</v>
      </c>
    </row>
    <row r="4" spans="1:5" x14ac:dyDescent="0.25">
      <c r="A4" s="220"/>
      <c r="B4" s="220"/>
      <c r="C4" s="177" t="s">
        <v>242</v>
      </c>
      <c r="D4" s="175" t="s">
        <v>243</v>
      </c>
      <c r="E4" s="178">
        <v>0</v>
      </c>
    </row>
    <row r="5" spans="1:5" ht="36" x14ac:dyDescent="0.25">
      <c r="A5" s="220" t="s">
        <v>244</v>
      </c>
      <c r="B5" s="179" t="s">
        <v>245</v>
      </c>
      <c r="C5" s="177" t="s">
        <v>246</v>
      </c>
      <c r="D5" s="175" t="s">
        <v>247</v>
      </c>
      <c r="E5" s="176">
        <v>28900228</v>
      </c>
    </row>
    <row r="6" spans="1:5" ht="36" x14ac:dyDescent="0.25">
      <c r="A6" s="220"/>
      <c r="B6" s="179" t="s">
        <v>248</v>
      </c>
      <c r="C6" s="177" t="s">
        <v>249</v>
      </c>
      <c r="D6" s="175" t="s">
        <v>250</v>
      </c>
      <c r="E6" s="176">
        <v>7061487</v>
      </c>
    </row>
    <row r="7" spans="1:5" ht="24" x14ac:dyDescent="0.25">
      <c r="A7" s="220" t="s">
        <v>251</v>
      </c>
      <c r="B7" s="179" t="s">
        <v>252</v>
      </c>
      <c r="C7" s="177" t="s">
        <v>253</v>
      </c>
      <c r="D7" s="175" t="s">
        <v>254</v>
      </c>
      <c r="E7" s="178">
        <v>0</v>
      </c>
    </row>
    <row r="8" spans="1:5" ht="24" x14ac:dyDescent="0.25">
      <c r="A8" s="220"/>
      <c r="B8" s="179" t="s">
        <v>255</v>
      </c>
      <c r="C8" s="177" t="s">
        <v>256</v>
      </c>
      <c r="D8" s="175" t="s">
        <v>257</v>
      </c>
      <c r="E8" s="178">
        <v>0</v>
      </c>
    </row>
    <row r="9" spans="1:5" ht="24" x14ac:dyDescent="0.25">
      <c r="A9" s="220" t="s">
        <v>258</v>
      </c>
      <c r="B9" s="179" t="s">
        <v>259</v>
      </c>
      <c r="C9" s="177" t="s">
        <v>260</v>
      </c>
      <c r="D9" s="175" t="s">
        <v>261</v>
      </c>
      <c r="E9" s="176">
        <v>344661</v>
      </c>
    </row>
    <row r="10" spans="1:5" ht="24" x14ac:dyDescent="0.25">
      <c r="A10" s="220"/>
      <c r="B10" s="179" t="s">
        <v>262</v>
      </c>
      <c r="C10" s="177" t="s">
        <v>260</v>
      </c>
      <c r="D10" s="175" t="s">
        <v>261</v>
      </c>
      <c r="E10" s="176">
        <v>18746759</v>
      </c>
    </row>
    <row r="11" spans="1:5" ht="24" x14ac:dyDescent="0.25">
      <c r="A11" s="179" t="s">
        <v>263</v>
      </c>
      <c r="B11" s="179" t="s">
        <v>264</v>
      </c>
      <c r="C11" s="177" t="s">
        <v>260</v>
      </c>
      <c r="D11" s="175" t="s">
        <v>261</v>
      </c>
      <c r="E11" s="178">
        <v>0</v>
      </c>
    </row>
    <row r="12" spans="1:5" x14ac:dyDescent="0.25">
      <c r="A12" s="180"/>
      <c r="B12" s="181"/>
      <c r="C12" s="182"/>
      <c r="D12" s="183" t="s">
        <v>265</v>
      </c>
      <c r="E12" s="184">
        <v>101390046</v>
      </c>
    </row>
  </sheetData>
  <mergeCells count="5">
    <mergeCell ref="A2:A4"/>
    <mergeCell ref="B3:B4"/>
    <mergeCell ref="A5:A6"/>
    <mergeCell ref="A7:A8"/>
    <mergeCell ref="A9:A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22F5-1973-4A64-B028-FCBD03895270}">
  <dimension ref="A1:E119"/>
  <sheetViews>
    <sheetView workbookViewId="0">
      <selection activeCell="C17" sqref="C17"/>
    </sheetView>
  </sheetViews>
  <sheetFormatPr defaultRowHeight="12" x14ac:dyDescent="0.25"/>
  <cols>
    <col min="1" max="1" width="2.36328125" style="1" bestFit="1" customWidth="1"/>
    <col min="2" max="2" width="53.7265625" style="1" customWidth="1"/>
    <col min="3" max="3" width="9.54296875" style="143" bestFit="1" customWidth="1"/>
    <col min="4" max="4" width="9.54296875" style="118" bestFit="1" customWidth="1"/>
    <col min="5" max="5" width="9.26953125" style="1" customWidth="1"/>
    <col min="6" max="16384" width="8.7265625" style="1"/>
  </cols>
  <sheetData>
    <row r="1" spans="1:5" ht="16.5" customHeight="1" x14ac:dyDescent="0.25">
      <c r="A1" s="221" t="s">
        <v>142</v>
      </c>
      <c r="B1" s="221"/>
      <c r="C1" s="221"/>
      <c r="D1" s="221"/>
    </row>
    <row r="2" spans="1:5" ht="12.6" thickBot="1" x14ac:dyDescent="0.3">
      <c r="A2" s="106"/>
      <c r="B2" s="106"/>
      <c r="C2" s="107"/>
      <c r="D2" s="106"/>
    </row>
    <row r="3" spans="1:5" ht="15" customHeight="1" x14ac:dyDescent="0.25">
      <c r="A3" s="108"/>
      <c r="B3" s="222" t="s">
        <v>143</v>
      </c>
      <c r="C3" s="224" t="s">
        <v>144</v>
      </c>
      <c r="D3" s="225"/>
    </row>
    <row r="4" spans="1:5" ht="15" customHeight="1" thickBot="1" x14ac:dyDescent="0.3">
      <c r="A4" s="109"/>
      <c r="B4" s="223"/>
      <c r="C4" s="110" t="s">
        <v>145</v>
      </c>
      <c r="D4" s="111" t="s">
        <v>146</v>
      </c>
    </row>
    <row r="5" spans="1:5" ht="18" customHeight="1" x14ac:dyDescent="0.25">
      <c r="A5" s="112" t="s">
        <v>147</v>
      </c>
      <c r="B5" s="113" t="s">
        <v>148</v>
      </c>
      <c r="C5" s="100"/>
      <c r="D5" s="114"/>
    </row>
    <row r="6" spans="1:5" x14ac:dyDescent="0.25">
      <c r="A6" s="115"/>
      <c r="B6" s="116" t="s">
        <v>149</v>
      </c>
      <c r="C6" s="101">
        <v>83240943.340000004</v>
      </c>
      <c r="D6" s="102"/>
    </row>
    <row r="7" spans="1:5" x14ac:dyDescent="0.25">
      <c r="A7" s="115"/>
      <c r="B7" s="116" t="s">
        <v>150</v>
      </c>
      <c r="C7" s="101">
        <v>49270000</v>
      </c>
      <c r="D7" s="117"/>
      <c r="E7" s="118"/>
    </row>
    <row r="8" spans="1:5" x14ac:dyDescent="0.25">
      <c r="A8" s="115"/>
      <c r="B8" s="116" t="s">
        <v>151</v>
      </c>
      <c r="C8" s="101">
        <v>0</v>
      </c>
      <c r="D8" s="102"/>
    </row>
    <row r="9" spans="1:5" x14ac:dyDescent="0.25">
      <c r="A9" s="115"/>
      <c r="B9" s="116" t="s">
        <v>152</v>
      </c>
      <c r="C9" s="103">
        <v>0</v>
      </c>
      <c r="D9" s="117"/>
    </row>
    <row r="10" spans="1:5" x14ac:dyDescent="0.25">
      <c r="A10" s="115"/>
      <c r="B10" s="116" t="s">
        <v>153</v>
      </c>
      <c r="C10" s="103">
        <v>0</v>
      </c>
      <c r="D10" s="117"/>
    </row>
    <row r="11" spans="1:5" x14ac:dyDescent="0.25">
      <c r="A11" s="115"/>
      <c r="B11" s="116" t="s">
        <v>154</v>
      </c>
      <c r="C11" s="103">
        <v>0</v>
      </c>
      <c r="D11" s="117"/>
    </row>
    <row r="12" spans="1:5" x14ac:dyDescent="0.25">
      <c r="A12" s="115"/>
      <c r="B12" s="116" t="s">
        <v>155</v>
      </c>
      <c r="C12" s="103">
        <v>0</v>
      </c>
      <c r="D12" s="117"/>
    </row>
    <row r="13" spans="1:5" x14ac:dyDescent="0.25">
      <c r="A13" s="115"/>
      <c r="B13" s="116" t="s">
        <v>156</v>
      </c>
      <c r="C13" s="101">
        <v>13236044.34</v>
      </c>
      <c r="D13" s="102"/>
    </row>
    <row r="14" spans="1:5" x14ac:dyDescent="0.25">
      <c r="A14" s="115"/>
      <c r="B14" s="116" t="s">
        <v>157</v>
      </c>
      <c r="C14" s="103">
        <v>4718679.87</v>
      </c>
      <c r="D14" s="117"/>
    </row>
    <row r="15" spans="1:5" x14ac:dyDescent="0.25">
      <c r="A15" s="115"/>
      <c r="B15" s="116" t="s">
        <v>158</v>
      </c>
      <c r="C15" s="103">
        <v>6151700.4699999997</v>
      </c>
      <c r="D15" s="117"/>
      <c r="E15" s="118"/>
    </row>
    <row r="16" spans="1:5" x14ac:dyDescent="0.25">
      <c r="A16" s="115"/>
      <c r="B16" s="116" t="s">
        <v>159</v>
      </c>
      <c r="C16" s="103">
        <v>689921</v>
      </c>
      <c r="D16" s="117"/>
      <c r="E16" s="118"/>
    </row>
    <row r="17" spans="1:5" x14ac:dyDescent="0.25">
      <c r="A17" s="115"/>
      <c r="B17" s="116" t="s">
        <v>160</v>
      </c>
      <c r="C17" s="103">
        <v>1675743</v>
      </c>
      <c r="D17" s="117"/>
    </row>
    <row r="18" spans="1:5" x14ac:dyDescent="0.25">
      <c r="A18" s="115"/>
      <c r="B18" s="116" t="s">
        <v>161</v>
      </c>
      <c r="C18" s="101">
        <v>824899</v>
      </c>
      <c r="D18" s="117"/>
      <c r="E18" s="118"/>
    </row>
    <row r="19" spans="1:5" x14ac:dyDescent="0.25">
      <c r="A19" s="115"/>
      <c r="B19" s="116" t="s">
        <v>162</v>
      </c>
      <c r="C19" s="103">
        <v>0</v>
      </c>
      <c r="D19" s="117"/>
    </row>
    <row r="20" spans="1:5" x14ac:dyDescent="0.25">
      <c r="A20" s="115"/>
      <c r="B20" s="116" t="s">
        <v>163</v>
      </c>
      <c r="C20" s="101">
        <v>19910000</v>
      </c>
      <c r="D20" s="117"/>
      <c r="E20" s="118"/>
    </row>
    <row r="21" spans="1:5" ht="25.5" customHeight="1" x14ac:dyDescent="0.25">
      <c r="A21" s="115"/>
      <c r="B21" s="119" t="s">
        <v>164</v>
      </c>
      <c r="C21" s="101">
        <v>0</v>
      </c>
      <c r="D21" s="120"/>
    </row>
    <row r="22" spans="1:5" x14ac:dyDescent="0.25">
      <c r="A22" s="115"/>
      <c r="B22" s="116" t="s">
        <v>165</v>
      </c>
      <c r="C22" s="101">
        <v>0</v>
      </c>
      <c r="D22" s="117"/>
    </row>
    <row r="23" spans="1:5" x14ac:dyDescent="0.25">
      <c r="A23" s="115"/>
      <c r="B23" s="116" t="s">
        <v>166</v>
      </c>
      <c r="C23" s="101">
        <v>0</v>
      </c>
      <c r="D23" s="117"/>
    </row>
    <row r="24" spans="1:5" x14ac:dyDescent="0.25">
      <c r="A24" s="115"/>
      <c r="B24" s="116" t="s">
        <v>167</v>
      </c>
      <c r="C24" s="101">
        <v>4724453</v>
      </c>
      <c r="D24" s="102"/>
    </row>
    <row r="25" spans="1:5" x14ac:dyDescent="0.25">
      <c r="A25" s="115"/>
      <c r="B25" s="116" t="s">
        <v>168</v>
      </c>
      <c r="C25" s="103">
        <v>0</v>
      </c>
      <c r="D25" s="117"/>
    </row>
    <row r="26" spans="1:5" x14ac:dyDescent="0.25">
      <c r="A26" s="115"/>
      <c r="B26" s="116" t="s">
        <v>169</v>
      </c>
      <c r="C26" s="103">
        <v>4724453</v>
      </c>
      <c r="D26" s="117"/>
      <c r="E26" s="118"/>
    </row>
    <row r="27" spans="1:5" x14ac:dyDescent="0.25">
      <c r="A27" s="115"/>
      <c r="B27" s="121" t="s">
        <v>170</v>
      </c>
      <c r="C27" s="122"/>
      <c r="D27" s="123">
        <v>87965396.340000004</v>
      </c>
    </row>
    <row r="28" spans="1:5" ht="18" customHeight="1" x14ac:dyDescent="0.25">
      <c r="A28" s="124" t="s">
        <v>171</v>
      </c>
      <c r="B28" s="125" t="s">
        <v>172</v>
      </c>
      <c r="C28" s="126"/>
      <c r="D28" s="127"/>
    </row>
    <row r="29" spans="1:5" x14ac:dyDescent="0.25">
      <c r="A29" s="115"/>
      <c r="B29" s="116" t="s">
        <v>173</v>
      </c>
      <c r="C29" s="101">
        <v>1555620</v>
      </c>
      <c r="D29" s="117"/>
      <c r="E29" s="118"/>
    </row>
    <row r="30" spans="1:5" x14ac:dyDescent="0.25">
      <c r="A30" s="115"/>
      <c r="B30" s="116" t="s">
        <v>174</v>
      </c>
      <c r="C30" s="101">
        <v>30369891</v>
      </c>
      <c r="D30" s="102"/>
    </row>
    <row r="31" spans="1:5" x14ac:dyDescent="0.25">
      <c r="A31" s="115"/>
      <c r="B31" s="116" t="s">
        <v>175</v>
      </c>
      <c r="C31" s="103">
        <v>18637956</v>
      </c>
      <c r="D31" s="117"/>
      <c r="E31" s="118"/>
    </row>
    <row r="32" spans="1:5" x14ac:dyDescent="0.25">
      <c r="A32" s="115"/>
      <c r="B32" s="116" t="s">
        <v>176</v>
      </c>
      <c r="C32" s="103">
        <v>11224935</v>
      </c>
      <c r="D32" s="117"/>
      <c r="E32" s="118"/>
    </row>
    <row r="33" spans="1:5" x14ac:dyDescent="0.25">
      <c r="A33" s="115"/>
      <c r="B33" s="116" t="s">
        <v>177</v>
      </c>
      <c r="C33" s="103">
        <v>95000</v>
      </c>
      <c r="D33" s="117"/>
    </row>
    <row r="34" spans="1:5" x14ac:dyDescent="0.25">
      <c r="A34" s="115"/>
      <c r="B34" s="116" t="s">
        <v>178</v>
      </c>
      <c r="C34" s="103">
        <v>412000</v>
      </c>
      <c r="D34" s="117"/>
      <c r="E34" s="118"/>
    </row>
    <row r="35" spans="1:5" x14ac:dyDescent="0.25">
      <c r="A35" s="115"/>
      <c r="B35" s="116" t="s">
        <v>179</v>
      </c>
      <c r="C35" s="101">
        <v>2170392</v>
      </c>
      <c r="D35" s="117"/>
      <c r="E35" s="118"/>
    </row>
    <row r="36" spans="1:5" x14ac:dyDescent="0.25">
      <c r="A36" s="115"/>
      <c r="B36" s="116" t="s">
        <v>180</v>
      </c>
      <c r="C36" s="101">
        <v>54945639</v>
      </c>
      <c r="D36" s="102"/>
    </row>
    <row r="37" spans="1:5" x14ac:dyDescent="0.25">
      <c r="A37" s="115"/>
      <c r="B37" s="116" t="s">
        <v>181</v>
      </c>
      <c r="C37" s="103">
        <v>37185539</v>
      </c>
      <c r="D37" s="117"/>
    </row>
    <row r="38" spans="1:5" x14ac:dyDescent="0.25">
      <c r="A38" s="115"/>
      <c r="B38" s="116" t="s">
        <v>182</v>
      </c>
      <c r="C38" s="103">
        <v>16483000</v>
      </c>
      <c r="D38" s="117"/>
    </row>
    <row r="39" spans="1:5" x14ac:dyDescent="0.25">
      <c r="A39" s="115"/>
      <c r="B39" s="116" t="s">
        <v>183</v>
      </c>
      <c r="C39" s="103">
        <v>0</v>
      </c>
      <c r="D39" s="117"/>
    </row>
    <row r="40" spans="1:5" x14ac:dyDescent="0.25">
      <c r="A40" s="115"/>
      <c r="B40" s="116" t="s">
        <v>184</v>
      </c>
      <c r="C40" s="103">
        <v>0</v>
      </c>
      <c r="D40" s="117"/>
    </row>
    <row r="41" spans="1:5" x14ac:dyDescent="0.25">
      <c r="A41" s="115"/>
      <c r="B41" s="116" t="s">
        <v>185</v>
      </c>
      <c r="C41" s="103">
        <v>1277100</v>
      </c>
      <c r="D41" s="117"/>
      <c r="E41" s="118"/>
    </row>
    <row r="42" spans="1:5" x14ac:dyDescent="0.25">
      <c r="A42" s="115"/>
      <c r="B42" s="116" t="s">
        <v>186</v>
      </c>
      <c r="C42" s="101">
        <v>2094000</v>
      </c>
      <c r="D42" s="102"/>
    </row>
    <row r="43" spans="1:5" x14ac:dyDescent="0.25">
      <c r="A43" s="115"/>
      <c r="B43" s="116" t="s">
        <v>187</v>
      </c>
      <c r="C43" s="103">
        <v>300000</v>
      </c>
      <c r="D43" s="117"/>
    </row>
    <row r="44" spans="1:5" x14ac:dyDescent="0.25">
      <c r="A44" s="115"/>
      <c r="B44" s="116" t="s">
        <v>188</v>
      </c>
      <c r="C44" s="103">
        <v>1794000</v>
      </c>
      <c r="D44" s="117"/>
    </row>
    <row r="45" spans="1:5" x14ac:dyDescent="0.25">
      <c r="A45" s="115"/>
      <c r="B45" s="116" t="s">
        <v>189</v>
      </c>
      <c r="C45" s="103">
        <v>0</v>
      </c>
      <c r="D45" s="117"/>
    </row>
    <row r="46" spans="1:5" x14ac:dyDescent="0.25">
      <c r="A46" s="115"/>
      <c r="B46" s="119" t="s">
        <v>190</v>
      </c>
      <c r="C46" s="103">
        <v>0</v>
      </c>
      <c r="D46" s="120"/>
    </row>
    <row r="47" spans="1:5" x14ac:dyDescent="0.25">
      <c r="A47" s="115"/>
      <c r="B47" s="119" t="s">
        <v>191</v>
      </c>
      <c r="C47" s="101">
        <v>0</v>
      </c>
      <c r="D47" s="120"/>
    </row>
    <row r="48" spans="1:5" x14ac:dyDescent="0.25">
      <c r="A48" s="115"/>
      <c r="B48" s="116" t="s">
        <v>192</v>
      </c>
      <c r="C48" s="101">
        <v>0</v>
      </c>
      <c r="D48" s="117"/>
    </row>
    <row r="49" spans="1:5" x14ac:dyDescent="0.25">
      <c r="A49" s="115"/>
      <c r="B49" s="116" t="s">
        <v>193</v>
      </c>
      <c r="C49" s="101">
        <v>179571</v>
      </c>
      <c r="D49" s="117"/>
      <c r="E49" s="118"/>
    </row>
    <row r="50" spans="1:5" x14ac:dyDescent="0.25">
      <c r="A50" s="115"/>
      <c r="B50" s="116" t="s">
        <v>194</v>
      </c>
      <c r="C50" s="101">
        <v>224000</v>
      </c>
      <c r="D50" s="102"/>
    </row>
    <row r="51" spans="1:5" x14ac:dyDescent="0.25">
      <c r="A51" s="115"/>
      <c r="B51" s="116" t="s">
        <v>195</v>
      </c>
      <c r="C51" s="103">
        <v>116000</v>
      </c>
      <c r="D51" s="117"/>
    </row>
    <row r="52" spans="1:5" x14ac:dyDescent="0.25">
      <c r="A52" s="115"/>
      <c r="B52" s="116" t="s">
        <v>196</v>
      </c>
      <c r="C52" s="103">
        <v>108000</v>
      </c>
      <c r="D52" s="117"/>
      <c r="E52" s="118"/>
    </row>
    <row r="53" spans="1:5" x14ac:dyDescent="0.25">
      <c r="A53" s="115"/>
      <c r="B53" s="121" t="s">
        <v>197</v>
      </c>
      <c r="C53" s="122"/>
      <c r="D53" s="123">
        <v>91539113</v>
      </c>
    </row>
    <row r="54" spans="1:5" ht="18" customHeight="1" x14ac:dyDescent="0.25">
      <c r="A54" s="116"/>
      <c r="B54" s="121" t="s">
        <v>198</v>
      </c>
      <c r="C54" s="122"/>
      <c r="D54" s="123">
        <v>-3573716.6599999964</v>
      </c>
    </row>
    <row r="55" spans="1:5" ht="18" customHeight="1" x14ac:dyDescent="0.25">
      <c r="A55" s="124" t="s">
        <v>199</v>
      </c>
      <c r="B55" s="125" t="s">
        <v>200</v>
      </c>
      <c r="C55" s="103"/>
      <c r="D55" s="128"/>
    </row>
    <row r="56" spans="1:5" ht="24" x14ac:dyDescent="0.25">
      <c r="A56" s="115"/>
      <c r="B56" s="119" t="s">
        <v>201</v>
      </c>
      <c r="C56" s="101">
        <v>0</v>
      </c>
      <c r="D56" s="128"/>
    </row>
    <row r="57" spans="1:5" x14ac:dyDescent="0.25">
      <c r="A57" s="115"/>
      <c r="B57" s="119" t="s">
        <v>202</v>
      </c>
      <c r="C57" s="101">
        <v>100</v>
      </c>
      <c r="D57" s="102"/>
    </row>
    <row r="58" spans="1:5" ht="24" x14ac:dyDescent="0.25">
      <c r="A58" s="115"/>
      <c r="B58" s="119" t="s">
        <v>203</v>
      </c>
      <c r="C58" s="103">
        <v>0</v>
      </c>
      <c r="D58" s="120"/>
    </row>
    <row r="59" spans="1:5" x14ac:dyDescent="0.25">
      <c r="A59" s="115"/>
      <c r="B59" s="119" t="s">
        <v>204</v>
      </c>
      <c r="C59" s="103">
        <v>0</v>
      </c>
      <c r="D59" s="120"/>
    </row>
    <row r="60" spans="1:5" ht="13.5" customHeight="1" x14ac:dyDescent="0.25">
      <c r="A60" s="115"/>
      <c r="B60" s="119" t="s">
        <v>205</v>
      </c>
      <c r="C60" s="103">
        <v>0</v>
      </c>
      <c r="D60" s="120"/>
    </row>
    <row r="61" spans="1:5" ht="24" x14ac:dyDescent="0.25">
      <c r="A61" s="115"/>
      <c r="B61" s="119" t="s">
        <v>206</v>
      </c>
      <c r="C61" s="103">
        <v>100</v>
      </c>
      <c r="D61" s="120"/>
    </row>
    <row r="62" spans="1:5" x14ac:dyDescent="0.25">
      <c r="A62" s="115"/>
      <c r="B62" s="119" t="s">
        <v>207</v>
      </c>
      <c r="C62" s="101">
        <v>284000</v>
      </c>
      <c r="D62" s="102"/>
    </row>
    <row r="63" spans="1:5" x14ac:dyDescent="0.25">
      <c r="A63" s="115"/>
      <c r="B63" s="119" t="s">
        <v>208</v>
      </c>
      <c r="C63" s="103">
        <v>284000</v>
      </c>
      <c r="D63" s="120"/>
    </row>
    <row r="64" spans="1:5" x14ac:dyDescent="0.25">
      <c r="A64" s="115"/>
      <c r="B64" s="119" t="s">
        <v>209</v>
      </c>
      <c r="C64" s="103">
        <v>0</v>
      </c>
      <c r="D64" s="120"/>
    </row>
    <row r="65" spans="1:4" x14ac:dyDescent="0.25">
      <c r="A65" s="115"/>
      <c r="B65" s="119" t="s">
        <v>210</v>
      </c>
      <c r="C65" s="103">
        <v>0</v>
      </c>
      <c r="D65" s="120"/>
    </row>
    <row r="66" spans="1:4" x14ac:dyDescent="0.25">
      <c r="A66" s="115"/>
      <c r="B66" s="119" t="s">
        <v>211</v>
      </c>
      <c r="C66" s="101">
        <v>0</v>
      </c>
      <c r="D66" s="120"/>
    </row>
    <row r="67" spans="1:4" x14ac:dyDescent="0.25">
      <c r="A67" s="115"/>
      <c r="B67" s="129" t="s">
        <v>212</v>
      </c>
      <c r="C67" s="130"/>
      <c r="D67" s="123">
        <v>-283900</v>
      </c>
    </row>
    <row r="68" spans="1:4" ht="18" customHeight="1" x14ac:dyDescent="0.25">
      <c r="A68" s="124" t="s">
        <v>213</v>
      </c>
      <c r="B68" s="131" t="s">
        <v>214</v>
      </c>
      <c r="C68" s="132"/>
      <c r="D68" s="133"/>
    </row>
    <row r="69" spans="1:4" x14ac:dyDescent="0.25">
      <c r="A69" s="115"/>
      <c r="B69" s="119" t="s">
        <v>215</v>
      </c>
      <c r="C69" s="101">
        <v>0</v>
      </c>
      <c r="D69" s="102"/>
    </row>
    <row r="70" spans="1:4" x14ac:dyDescent="0.25">
      <c r="A70" s="115"/>
      <c r="B70" s="119" t="s">
        <v>216</v>
      </c>
      <c r="C70" s="103">
        <v>0</v>
      </c>
      <c r="D70" s="120"/>
    </row>
    <row r="71" spans="1:4" x14ac:dyDescent="0.25">
      <c r="A71" s="115"/>
      <c r="B71" s="119" t="s">
        <v>217</v>
      </c>
      <c r="C71" s="103">
        <v>0</v>
      </c>
      <c r="D71" s="120"/>
    </row>
    <row r="72" spans="1:4" x14ac:dyDescent="0.25">
      <c r="A72" s="115"/>
      <c r="B72" s="119" t="s">
        <v>218</v>
      </c>
      <c r="C72" s="103">
        <v>0</v>
      </c>
      <c r="D72" s="120"/>
    </row>
    <row r="73" spans="1:4" x14ac:dyDescent="0.25">
      <c r="A73" s="115"/>
      <c r="B73" s="119" t="s">
        <v>219</v>
      </c>
      <c r="C73" s="101">
        <v>0</v>
      </c>
      <c r="D73" s="102"/>
    </row>
    <row r="74" spans="1:4" x14ac:dyDescent="0.25">
      <c r="A74" s="115"/>
      <c r="B74" s="119" t="s">
        <v>216</v>
      </c>
      <c r="C74" s="103">
        <v>0</v>
      </c>
      <c r="D74" s="120"/>
    </row>
    <row r="75" spans="1:4" x14ac:dyDescent="0.25">
      <c r="A75" s="115"/>
      <c r="B75" s="119" t="s">
        <v>217</v>
      </c>
      <c r="C75" s="103">
        <v>0</v>
      </c>
      <c r="D75" s="120"/>
    </row>
    <row r="76" spans="1:4" x14ac:dyDescent="0.25">
      <c r="A76" s="115"/>
      <c r="B76" s="119" t="s">
        <v>218</v>
      </c>
      <c r="C76" s="103">
        <v>0</v>
      </c>
      <c r="D76" s="120"/>
    </row>
    <row r="77" spans="1:4" x14ac:dyDescent="0.25">
      <c r="A77" s="115"/>
      <c r="B77" s="129" t="s">
        <v>220</v>
      </c>
      <c r="C77" s="130"/>
      <c r="D77" s="123">
        <v>0</v>
      </c>
    </row>
    <row r="78" spans="1:4" ht="18" customHeight="1" x14ac:dyDescent="0.25">
      <c r="A78" s="124" t="s">
        <v>221</v>
      </c>
      <c r="B78" s="131" t="s">
        <v>222</v>
      </c>
      <c r="C78" s="132"/>
      <c r="D78" s="133"/>
    </row>
    <row r="79" spans="1:4" ht="24" x14ac:dyDescent="0.25">
      <c r="A79" s="115"/>
      <c r="B79" s="119" t="s">
        <v>223</v>
      </c>
      <c r="C79" s="101">
        <v>0</v>
      </c>
      <c r="D79" s="120"/>
    </row>
    <row r="80" spans="1:4" ht="39.75" customHeight="1" x14ac:dyDescent="0.25">
      <c r="A80" s="115"/>
      <c r="B80" s="119" t="s">
        <v>224</v>
      </c>
      <c r="C80" s="101">
        <v>0</v>
      </c>
      <c r="D80" s="120"/>
    </row>
    <row r="81" spans="1:4" x14ac:dyDescent="0.25">
      <c r="A81" s="115"/>
      <c r="B81" s="129" t="s">
        <v>225</v>
      </c>
      <c r="C81" s="130"/>
      <c r="D81" s="123">
        <v>0</v>
      </c>
    </row>
    <row r="82" spans="1:4" ht="15" customHeight="1" x14ac:dyDescent="0.25">
      <c r="A82" s="124" t="s">
        <v>226</v>
      </c>
      <c r="B82" s="116"/>
      <c r="C82" s="134"/>
      <c r="D82" s="123">
        <v>-3857616.6599999964</v>
      </c>
    </row>
    <row r="83" spans="1:4" x14ac:dyDescent="0.25">
      <c r="A83" s="115" t="s">
        <v>227</v>
      </c>
      <c r="B83" s="116"/>
      <c r="C83" s="103">
        <v>2938975</v>
      </c>
      <c r="D83" s="117"/>
    </row>
    <row r="84" spans="1:4" ht="18" customHeight="1" x14ac:dyDescent="0.25">
      <c r="A84" s="135"/>
      <c r="B84" s="136" t="s">
        <v>228</v>
      </c>
      <c r="C84" s="104"/>
      <c r="D84" s="137">
        <v>-6796591.6599999964</v>
      </c>
    </row>
    <row r="85" spans="1:4" ht="15" customHeight="1" x14ac:dyDescent="0.25">
      <c r="A85" s="226" t="s">
        <v>229</v>
      </c>
      <c r="B85" s="227"/>
      <c r="C85" s="103">
        <v>6796592</v>
      </c>
      <c r="D85" s="123"/>
    </row>
    <row r="86" spans="1:4" ht="18" customHeight="1" thickBot="1" x14ac:dyDescent="0.3">
      <c r="A86" s="109"/>
      <c r="B86" s="138" t="s">
        <v>79</v>
      </c>
      <c r="C86" s="139"/>
      <c r="D86" s="140">
        <v>0.34000000357627869</v>
      </c>
    </row>
    <row r="87" spans="1:4" x14ac:dyDescent="0.25">
      <c r="C87" s="105"/>
      <c r="D87" s="141"/>
    </row>
    <row r="88" spans="1:4" x14ac:dyDescent="0.25">
      <c r="C88" s="105"/>
      <c r="D88" s="141"/>
    </row>
    <row r="89" spans="1:4" x14ac:dyDescent="0.25">
      <c r="C89" s="105"/>
      <c r="D89" s="141"/>
    </row>
    <row r="90" spans="1:4" x14ac:dyDescent="0.25">
      <c r="C90" s="105"/>
      <c r="D90" s="141"/>
    </row>
    <row r="91" spans="1:4" x14ac:dyDescent="0.25">
      <c r="C91" s="105"/>
      <c r="D91" s="141"/>
    </row>
    <row r="92" spans="1:4" x14ac:dyDescent="0.25">
      <c r="C92" s="105"/>
      <c r="D92" s="141"/>
    </row>
    <row r="93" spans="1:4" x14ac:dyDescent="0.25">
      <c r="C93" s="105"/>
      <c r="D93" s="141"/>
    </row>
    <row r="94" spans="1:4" x14ac:dyDescent="0.25">
      <c r="C94" s="105"/>
      <c r="D94" s="141"/>
    </row>
    <row r="95" spans="1:4" x14ac:dyDescent="0.25">
      <c r="C95" s="105"/>
      <c r="D95" s="141"/>
    </row>
    <row r="96" spans="1:4" x14ac:dyDescent="0.25">
      <c r="C96" s="105"/>
      <c r="D96" s="141"/>
    </row>
    <row r="97" spans="3:4" x14ac:dyDescent="0.25">
      <c r="C97" s="105"/>
      <c r="D97" s="141"/>
    </row>
    <row r="98" spans="3:4" x14ac:dyDescent="0.25">
      <c r="C98" s="105"/>
      <c r="D98" s="141"/>
    </row>
    <row r="99" spans="3:4" x14ac:dyDescent="0.25">
      <c r="C99" s="105"/>
      <c r="D99" s="141"/>
    </row>
    <row r="100" spans="3:4" x14ac:dyDescent="0.25">
      <c r="C100" s="105"/>
      <c r="D100" s="141"/>
    </row>
    <row r="101" spans="3:4" x14ac:dyDescent="0.25">
      <c r="C101" s="105"/>
      <c r="D101" s="141"/>
    </row>
    <row r="102" spans="3:4" x14ac:dyDescent="0.25">
      <c r="C102" s="142"/>
      <c r="D102" s="141"/>
    </row>
    <row r="103" spans="3:4" x14ac:dyDescent="0.25">
      <c r="C103" s="142"/>
      <c r="D103" s="141"/>
    </row>
    <row r="104" spans="3:4" x14ac:dyDescent="0.25">
      <c r="C104" s="142"/>
      <c r="D104" s="141"/>
    </row>
    <row r="105" spans="3:4" x14ac:dyDescent="0.25">
      <c r="C105" s="142"/>
      <c r="D105" s="141"/>
    </row>
    <row r="106" spans="3:4" x14ac:dyDescent="0.25">
      <c r="C106" s="142"/>
      <c r="D106" s="141"/>
    </row>
    <row r="107" spans="3:4" x14ac:dyDescent="0.25">
      <c r="C107" s="142"/>
      <c r="D107" s="141"/>
    </row>
    <row r="108" spans="3:4" x14ac:dyDescent="0.25">
      <c r="C108" s="142"/>
      <c r="D108" s="141"/>
    </row>
    <row r="109" spans="3:4" x14ac:dyDescent="0.25">
      <c r="C109" s="142"/>
      <c r="D109" s="141"/>
    </row>
    <row r="110" spans="3:4" x14ac:dyDescent="0.25">
      <c r="C110" s="142"/>
      <c r="D110" s="141"/>
    </row>
    <row r="111" spans="3:4" x14ac:dyDescent="0.25">
      <c r="C111" s="142"/>
      <c r="D111" s="141"/>
    </row>
    <row r="112" spans="3:4" x14ac:dyDescent="0.25">
      <c r="C112" s="142"/>
      <c r="D112" s="141"/>
    </row>
    <row r="113" spans="3:4" x14ac:dyDescent="0.25">
      <c r="C113" s="142"/>
      <c r="D113" s="141"/>
    </row>
    <row r="114" spans="3:4" x14ac:dyDescent="0.25">
      <c r="C114" s="142"/>
      <c r="D114" s="141"/>
    </row>
    <row r="115" spans="3:4" x14ac:dyDescent="0.25">
      <c r="C115" s="142"/>
      <c r="D115" s="141"/>
    </row>
    <row r="116" spans="3:4" x14ac:dyDescent="0.25">
      <c r="C116" s="142"/>
      <c r="D116" s="141"/>
    </row>
    <row r="117" spans="3:4" x14ac:dyDescent="0.25">
      <c r="C117" s="142"/>
      <c r="D117" s="141"/>
    </row>
    <row r="118" spans="3:4" x14ac:dyDescent="0.25">
      <c r="C118" s="142"/>
      <c r="D118" s="141"/>
    </row>
    <row r="119" spans="3:4" x14ac:dyDescent="0.25">
      <c r="C119" s="142"/>
      <c r="D119" s="141"/>
    </row>
  </sheetData>
  <mergeCells count="4">
    <mergeCell ref="A1:D1"/>
    <mergeCell ref="B3:B4"/>
    <mergeCell ref="C3:D3"/>
    <mergeCell ref="A85:B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BGT Economico 20</vt:lpstr>
      <vt:lpstr>BGT Investimenti 20</vt:lpstr>
      <vt:lpstr>BE 20-22</vt:lpstr>
      <vt:lpstr>BI 20-22</vt:lpstr>
      <vt:lpstr>BIL.COFI</vt:lpstr>
      <vt:lpstr>MISSIONI e PROGRAMMI</vt:lpstr>
      <vt:lpstr>DPCM 22.9.14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rosangela.cattaneo</dc:creator>
  <cp:lastModifiedBy>rosangela.cattaneo</cp:lastModifiedBy>
  <dcterms:created xsi:type="dcterms:W3CDTF">2021-05-10T09:17:01Z</dcterms:created>
  <dcterms:modified xsi:type="dcterms:W3CDTF">2021-05-12T13:22:44Z</dcterms:modified>
</cp:coreProperties>
</file>